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Daniel\Downloads\"/>
    </mc:Choice>
  </mc:AlternateContent>
  <xr:revisionPtr revIDLastSave="0" documentId="13_ncr:1_{285C239F-8654-4B8E-B053-1C300D482646}" xr6:coauthVersionLast="47" xr6:coauthVersionMax="47" xr10:uidLastSave="{00000000-0000-0000-0000-000000000000}"/>
  <bookViews>
    <workbookView xWindow="-108" yWindow="-108" windowWidth="23256" windowHeight="13896" xr2:uid="{00000000-000D-0000-FFFF-FFFF00000000}"/>
  </bookViews>
  <sheets>
    <sheet name="MATRIZ RCC_26" sheetId="1" r:id="rId1"/>
  </sheets>
  <definedNames>
    <definedName name="_xlnm.Print_Area" localSheetId="0">'MATRIZ RCC_26'!$A$1:$G$191</definedName>
    <definedName name="_xlnm.Print_Titles" localSheetId="0">'MATRIZ RCC_26'!$1:$10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139" i="1" l="1"/>
  <c r="A154" i="1"/>
  <c r="F137" i="1"/>
  <c r="F136" i="1"/>
  <c r="F135" i="1"/>
  <c r="F134" i="1"/>
  <c r="F133" i="1"/>
  <c r="F132" i="1"/>
  <c r="F130" i="1"/>
  <c r="F129" i="1"/>
  <c r="F128" i="1"/>
  <c r="F127" i="1"/>
  <c r="F124" i="1"/>
  <c r="F123" i="1"/>
  <c r="F121" i="1"/>
  <c r="F119" i="1"/>
  <c r="F117" i="1"/>
  <c r="F115" i="1"/>
  <c r="F113" i="1"/>
  <c r="F111" i="1"/>
  <c r="F110" i="1"/>
  <c r="F108" i="1"/>
  <c r="F106" i="1"/>
  <c r="F104" i="1"/>
  <c r="F101" i="1"/>
  <c r="F99" i="1"/>
  <c r="F97" i="1"/>
  <c r="F95" i="1"/>
  <c r="F93" i="1"/>
  <c r="F92" i="1"/>
  <c r="F120" i="1"/>
  <c r="F89" i="1"/>
  <c r="E139" i="1"/>
  <c r="F138" i="1"/>
  <c r="F131" i="1"/>
  <c r="F126" i="1"/>
  <c r="F125" i="1"/>
  <c r="F122" i="1"/>
  <c r="F118" i="1"/>
  <c r="F116" i="1"/>
  <c r="F114" i="1"/>
  <c r="F112" i="1"/>
  <c r="F109" i="1"/>
  <c r="F107" i="1"/>
  <c r="F105" i="1"/>
  <c r="F103" i="1"/>
  <c r="F102" i="1"/>
  <c r="F100" i="1"/>
  <c r="F98" i="1"/>
  <c r="F96" i="1"/>
  <c r="F94" i="1"/>
  <c r="F91" i="1"/>
  <c r="F90" i="1"/>
  <c r="F88" i="1"/>
  <c r="F87" i="1"/>
  <c r="F86" i="1"/>
  <c r="F85" i="1"/>
  <c r="F84" i="1"/>
  <c r="F83" i="1"/>
  <c r="F82" i="1"/>
  <c r="F139" i="1" l="1"/>
</calcChain>
</file>

<file path=xl/sharedStrings.xml><?xml version="1.0" encoding="utf-8"?>
<sst xmlns="http://schemas.openxmlformats.org/spreadsheetml/2006/main" count="332" uniqueCount="215">
  <si>
    <t>1- PRESENTACIÓN</t>
  </si>
  <si>
    <t>Institución:</t>
  </si>
  <si>
    <t>UNIDAD TÉCNICA DEL GABINETE SOCIAL DE LA PRESIDENCIA DE LA REPÚBLICA</t>
  </si>
  <si>
    <t>Periodo del informe:</t>
  </si>
  <si>
    <t>Misión institucional</t>
  </si>
  <si>
    <t>2-PRESENTACIÓN DE LOS MIEMBROS DEL COMITÉ DE RENDICIÓN DE CUENTAS AL CIUDADANO (CRCC)</t>
  </si>
  <si>
    <t>Nro.</t>
  </si>
  <si>
    <t>Dependencia</t>
  </si>
  <si>
    <t>Responsable</t>
  </si>
  <si>
    <t>Cargo que Ocupa</t>
  </si>
  <si>
    <t>Unidad de Anticorrupción e Integridad</t>
  </si>
  <si>
    <t>Coordinación de Administración y Finanzas</t>
  </si>
  <si>
    <t>Coordinadora Interina</t>
  </si>
  <si>
    <t>Coordinación y Articulación Interinstitucional</t>
  </si>
  <si>
    <t>Coordinación de Información Social</t>
  </si>
  <si>
    <t>Lic. Juan Rodríguez</t>
  </si>
  <si>
    <t>Cantidad de Miembros del CRCC:</t>
  </si>
  <si>
    <t>Total Hombres :</t>
  </si>
  <si>
    <t>Total Mujeres:</t>
  </si>
  <si>
    <t>Total nivel directivo o rango superior:</t>
  </si>
  <si>
    <t>2- PLAN DE RENDICIÓN DE CUENTAS AL CIUDADANO</t>
  </si>
  <si>
    <t>2.1. Resolución de Aprobación y Anexo de Plan de Rendición de Cuentas</t>
  </si>
  <si>
    <t>2.2 Plan de Rendición de Cuentas. (Copiar abajo link de acceso directo)</t>
  </si>
  <si>
    <t>Priorización</t>
  </si>
  <si>
    <t xml:space="preserve">Tema </t>
  </si>
  <si>
    <t>Vinculación POI, PEI, PND, ODS.</t>
  </si>
  <si>
    <t>Justificaciones</t>
  </si>
  <si>
    <t xml:space="preserve">Evidencia </t>
  </si>
  <si>
    <t>3- GESTIÓN INSTITUCIONAL</t>
  </si>
  <si>
    <t>Mes</t>
  </si>
  <si>
    <t>Nivel de Cumplimiento</t>
  </si>
  <si>
    <t>Enero</t>
  </si>
  <si>
    <t>Febrero</t>
  </si>
  <si>
    <t>Marzo</t>
  </si>
  <si>
    <t>Nivel de Cumplimiento (%)</t>
  </si>
  <si>
    <t>3.3 Nivel de Cumplimiento de Respuestas a Consultas Ciudadanas - Transparencia Pasiva Ley N° 5282/14</t>
  </si>
  <si>
    <t>Cantidad de Consultas</t>
  </si>
  <si>
    <t>Respondidos</t>
  </si>
  <si>
    <t>No Respondidos o Reconsideradas</t>
  </si>
  <si>
    <t>Enlace Portal AIP</t>
  </si>
  <si>
    <t>Descripción</t>
  </si>
  <si>
    <t>Objetivo</t>
  </si>
  <si>
    <t>Metas</t>
  </si>
  <si>
    <t>Población Beneficiaria</t>
  </si>
  <si>
    <t>Porcentaje de Ejecución</t>
  </si>
  <si>
    <t>Resultados Logrados</t>
  </si>
  <si>
    <t>Evidencia (Informe de Avance de Metas - SPR)</t>
  </si>
  <si>
    <t>3.5 Contrataciones realizadas</t>
  </si>
  <si>
    <t>ID</t>
  </si>
  <si>
    <t>Objeto</t>
  </si>
  <si>
    <t>Fecha de Contrato</t>
  </si>
  <si>
    <t>Valor del Contrato</t>
  </si>
  <si>
    <t>Proveedor Adjudicado</t>
  </si>
  <si>
    <t>Estado (Ejecución - Finiquitado)</t>
  </si>
  <si>
    <t xml:space="preserve">Enlace WEB </t>
  </si>
  <si>
    <t>3.6 Ejecución Financiera</t>
  </si>
  <si>
    <t xml:space="preserve">Objeto de Gasto </t>
  </si>
  <si>
    <t>Presupuestado</t>
  </si>
  <si>
    <t>Ejecutado</t>
  </si>
  <si>
    <t>Saldos</t>
  </si>
  <si>
    <t>Evidencia (Enlace Ley 5189)</t>
  </si>
  <si>
    <t>5- PARTICIPACIÓN CIUDADANA</t>
  </si>
  <si>
    <t>5.1. Canales de Participación Ciudadana existentes a la fecha.</t>
  </si>
  <si>
    <t>N°</t>
  </si>
  <si>
    <t>Denominación</t>
  </si>
  <si>
    <t>Dependencia Responsable del Canal de Participación</t>
  </si>
  <si>
    <t>Evidencia (Página Web, Buzón de SQR, Etc.)</t>
  </si>
  <si>
    <t>Portal Web Institucional</t>
  </si>
  <si>
    <t xml:space="preserve">www.gabinetesocial.gov.py </t>
  </si>
  <si>
    <t>Transparencia Activa</t>
  </si>
  <si>
    <t>Secretaría General - Recepción</t>
  </si>
  <si>
    <t>Correo Electrónico Institucional</t>
  </si>
  <si>
    <t>Transparencia Pasiva</t>
  </si>
  <si>
    <t>Plataforma FACEBOOK</t>
  </si>
  <si>
    <t xml:space="preserve">www.facebook.com/gabinetesocialparaguay </t>
  </si>
  <si>
    <t>Plataforma INSTAGRAM</t>
  </si>
  <si>
    <t>Fecha</t>
  </si>
  <si>
    <t>Enlace</t>
  </si>
  <si>
    <t>6.1- Indicadores Misionales Identificados</t>
  </si>
  <si>
    <t>Cantidad de indicadores</t>
  </si>
  <si>
    <t>Descripción del Indicador misional</t>
  </si>
  <si>
    <t>7- GESTIÓN DE DENUNCIAS</t>
  </si>
  <si>
    <t>7.1.Gestión de denuncias de corrupción</t>
  </si>
  <si>
    <t>Ticket Numero</t>
  </si>
  <si>
    <t>Fecha Ingreso</t>
  </si>
  <si>
    <t>Estado</t>
  </si>
  <si>
    <t>8- CONTROL INTERNO Y EXTERNO</t>
  </si>
  <si>
    <t>8.1 Informes de Auditorias Internas y Auditorías Externas en el Trimestre</t>
  </si>
  <si>
    <t>Nro. Informe</t>
  </si>
  <si>
    <t>Evidencia (Enlace Ley 5282/14)</t>
  </si>
  <si>
    <t>Auditorias de Gestión</t>
  </si>
  <si>
    <t>Auditorías Externas</t>
  </si>
  <si>
    <t>Planes de Mejoramiento elaborados en el Trimestre</t>
  </si>
  <si>
    <t>Informe de referencia</t>
  </si>
  <si>
    <t>Evidencia (Adjuntar Documento)</t>
  </si>
  <si>
    <t>8.2 Modelo Estándar de Control Interno para las Instituciones Públicas del Paraguay</t>
  </si>
  <si>
    <t>Periodo</t>
  </si>
  <si>
    <t>Calificación MECIP de la Contraloría General de la República (CGR)</t>
  </si>
  <si>
    <t>C.P. Cinthia Guillén</t>
  </si>
  <si>
    <t>Coordinador Interino</t>
  </si>
  <si>
    <t xml:space="preserve">Coordinadora </t>
  </si>
  <si>
    <t xml:space="preserve">Encargado de Despacho </t>
  </si>
  <si>
    <t xml:space="preserve"> Secretaría General</t>
  </si>
  <si>
    <t>Auditoría Interna</t>
  </si>
  <si>
    <t>https://informacionpublica.paraguay.gov.py/#!/estadistica</t>
  </si>
  <si>
    <t>Cantidad de Miembros Activos del CRCC:</t>
  </si>
  <si>
    <t xml:space="preserve">1.2. Contribuir a la adecuada implementación de los programas y proyectos sociales </t>
  </si>
  <si>
    <t>1.3. Asistir técnicamente a las instituciones implementadoras de las acciones prioritarias del gobierno</t>
  </si>
  <si>
    <t>1.  Valor Público en el marco de las políticas públicas del área Social</t>
  </si>
  <si>
    <t>Secretaría General - Comunicación</t>
  </si>
  <si>
    <t>Plataforma "X"</t>
  </si>
  <si>
    <t>https://gabinetesocial.gov.py/wp-content/uploads/2023/12/DECRETO804.pdf</t>
  </si>
  <si>
    <t>https://decretos.presidencia.gov.py/#/home</t>
  </si>
  <si>
    <t>Sin movimiento.</t>
  </si>
  <si>
    <t>Sin movimiento</t>
  </si>
  <si>
    <t>FF10</t>
  </si>
  <si>
    <t>SUELDOS</t>
  </si>
  <si>
    <t>GASTOS DE REPRESENTACION</t>
  </si>
  <si>
    <t>AGUINALDO</t>
  </si>
  <si>
    <t>REMUNERACION EXTRAORDINARIA</t>
  </si>
  <si>
    <t>SUBSIDIO FAMILIAR</t>
  </si>
  <si>
    <t>GRATIFICACION POR SERVICIOS ESPECIALES</t>
  </si>
  <si>
    <t>CONTRATACION DE PERSONAL TECNICO</t>
  </si>
  <si>
    <t>JORNALES</t>
  </si>
  <si>
    <t>HONORARIOS PROFESIONALES</t>
  </si>
  <si>
    <t>OTROS GASTOS DEL PERSONAL</t>
  </si>
  <si>
    <t>SERVICIO DE CATERING</t>
  </si>
  <si>
    <t>PAPEL DE ESCRITORIO Y CARTON</t>
  </si>
  <si>
    <t>UTILES DE ESCRITORIO, OFICINA Y ENSERES</t>
  </si>
  <si>
    <t>PAGO DE IMPUESTOS, TASAS, GASTOS JUDICIALES Y OTROS</t>
  </si>
  <si>
    <t>TOTALES</t>
  </si>
  <si>
    <t>https://gabinetesocial.gov.py/ley-5189/</t>
  </si>
  <si>
    <t>https://gabinetesocial.gov.py/h-informes-de-auditoria/</t>
  </si>
  <si>
    <t>" Somos la instancia que impulsa y articula las políticas públicas implementadas por las instituciones del Gabinete Social para el desarrollo social del país, situando en el centro a las personas."</t>
  </si>
  <si>
    <t>Asesoría Jurídica</t>
  </si>
  <si>
    <t xml:space="preserve">https://gabinetesocial.gov.py/wp-content/uploads/2025/03/111.-Res.-UTGS-DE-N%C2%B0111_2024-Conforma-el-Comite-de-Rendicion-de-Cuentas.pdf </t>
  </si>
  <si>
    <t>1.1. Promover la inclusión social integral,  la cohesión social a largo plazo y el aumento del alcance de las políticas sociales.</t>
  </si>
  <si>
    <t>https://gabinetesocial.gov.py/wp-content/uploads/2025/03/23.-Res-UTGS-DE-N%C2%B0-23-Aprueba-el-PEI-2025_2028.pdf</t>
  </si>
  <si>
    <t>https://gabinetesocial.gov.py/wp-content/uploads/2023/10/DECRETO357.pdf</t>
  </si>
  <si>
    <t>https://gabinetesocial.gov.py/ley-5282/</t>
  </si>
  <si>
    <t xml:space="preserve">Enlace publicación </t>
  </si>
  <si>
    <t xml:space="preserve">SERVICIOS BASICOS ENERGIA ELÉCTRICA </t>
  </si>
  <si>
    <t>PASAJES</t>
  </si>
  <si>
    <t>VIATICOS Y MOVILIDAD</t>
  </si>
  <si>
    <t>MANTENIMIENTO Y REPARACIONES MENORES DE EDIFICIOS Y LOCALES</t>
  </si>
  <si>
    <t>MANTENIMIENTO Y REPARACIONES MENORES DE MAQUINARIAS, EQUIPOS Y MUEBLES DE OFIC.</t>
  </si>
  <si>
    <t>MANTENIMIENTO Y REPARACIONES MENORES DE EQUIPOS DE TRANSPORTE</t>
  </si>
  <si>
    <t>SERVICIOS DE LIMPIEZA, ASEO Y FUMIGACIÓN</t>
  </si>
  <si>
    <t>ALQUILER DE EDIFICIOS Y LOCALES</t>
  </si>
  <si>
    <t>IMPRENTAS, PUBLICACIONES Y REPRODUCCIONES</t>
  </si>
  <si>
    <t>PRIMAS Y GASTOS DE SEGURO</t>
  </si>
  <si>
    <t>CONSULTORÍA, ASESORÍAS E INVESTIGACIONES</t>
  </si>
  <si>
    <t xml:space="preserve">SERVICIO DE MEDICINA PREPAGA Y DE SALUD </t>
  </si>
  <si>
    <t xml:space="preserve">COMBUSTIBLES </t>
  </si>
  <si>
    <t>SUBSIDIO PARA LA SALUD</t>
  </si>
  <si>
    <t>0984 631 730</t>
  </si>
  <si>
    <t xml:space="preserve">Portal de Denuncias </t>
  </si>
  <si>
    <t xml:space="preserve">AEI </t>
  </si>
  <si>
    <t>Portal Unificado de Acceso a la Información Pública</t>
  </si>
  <si>
    <t>AEI/ UTGS</t>
  </si>
  <si>
    <t xml:space="preserve">Porcentaje de cumplimiento de los compromisos establecidos en el marco del Sistema de Protección Social </t>
  </si>
  <si>
    <t>ENERO A MARZO 2026</t>
  </si>
  <si>
    <t>MATRIZ DE INFORMACIÓN MINIMA PARA INFORME DE RENDICIÓN DE CUENTAS AL CIUDADANO - EJERCICIO 2026</t>
  </si>
  <si>
    <t>Ing. Perla Servián</t>
  </si>
  <si>
    <t>No se registran denuncias al primer trimestre 2026</t>
  </si>
  <si>
    <t xml:space="preserve">Informe de Evaluación del Sistema de Control Interno de la Unidad Técnica del Gabinete Social </t>
  </si>
  <si>
    <t>Corte Administrativo DARF</t>
  </si>
  <si>
    <t>01/2026</t>
  </si>
  <si>
    <t>02/2026</t>
  </si>
  <si>
    <t xml:space="preserve">Encargada de Despacho </t>
  </si>
  <si>
    <t xml:space="preserve">Planificación Estratégica de Protección Social </t>
  </si>
  <si>
    <t>https://gabinetesocial.gov.py/wp-content/uploads/2026/02/Resolucion-UTGS-DE-N%C2%B0-24-Aprueba-el-PRCC-EF-2026.pdf</t>
  </si>
  <si>
    <t>https://gabinetesocial.gov.py/wp-content/uploads/2026/02/PLAN-DE-RENDICION-DE-CUENTAS-AL-CIUDADANO-2026.docx</t>
  </si>
  <si>
    <t>https://maps.google.com/?cid=7595614097857044761&amp;g_mp=CiVnb29nbGUubWFwcy5wbGFjZXMudjEuUGxhY2VzLkdldFBsYWNlEAIYASAA&amp;hl=es-PY&amp;source=embed</t>
  </si>
  <si>
    <t>https://gabinetesocial.gov.py/wp-content/uploads/2026/02/25.-Res.-UTGS-DE-25-Se-integra-el-Anexo-I-completo-del-PEI.pdf</t>
  </si>
  <si>
    <t>Abg. Jeremías Ferreira</t>
  </si>
  <si>
    <t>Asesor Jurídico</t>
  </si>
  <si>
    <t>Abg. Víctor López</t>
  </si>
  <si>
    <t>El Gabinete Social de la Presidencia de la República, bajo el respaldo normativo del Decreto N° 357/2023, en virtud del cual se dispone su reorganización y la incorporación de nuevos organismos y entidades al mismo, conforme este cuerpo normativo entre sus funciones y atribuciones, entre otras, se encuentra el diseño y conducción del Sistema de Protección Social del país. El PEI 2025-2028, aprobado por Resolución UTGS/DE N°23/2025, contempla entre sus objetivos y acciones estratégicas los temas referidos.</t>
  </si>
  <si>
    <t>1.4. Promover participativamente la alineación de las Políticas Publicas del área Social</t>
  </si>
  <si>
    <t>3.1 Nivel de Cumplimiento  de Mínimo de Información Disponible - Transparencia Activa Ley 5189 /14</t>
  </si>
  <si>
    <t>3.2 Nivel de Cumplimiento  de Mínimo de Información Disponible - Transparencia Activa Ley 5282/14</t>
  </si>
  <si>
    <t>Por la Ley 7389/2024 la CGR es el órgano rector y coordinador del régimen de integridad, transparencia y prevención de la corrupción y por la Resolución CGR N° 1306/2024 se ha dado de baja la página web de la SENAC</t>
  </si>
  <si>
    <t>3.4- Servicios o Productos Misionales (Depende de la Naturaleza de la Misión Institucional, puede abarcar un Programa o Proyecto)</t>
  </si>
  <si>
    <t>Buzón de sugerencias institucional</t>
  </si>
  <si>
    <t>FF30</t>
  </si>
  <si>
    <t>TELEFONOS, TELEFAX Y OTROS</t>
  </si>
  <si>
    <t>SERVICIOS TÉCNICOS Y PROFESIONALES DE INFORMÁTICA Y SISTEMAS COMPUTARIZADOS</t>
  </si>
  <si>
    <t>CAPACITACIÓN DEL PERSONAL DEL ESTADO</t>
  </si>
  <si>
    <t>ALIMENTO PARA PERSONAS</t>
  </si>
  <si>
    <t>UTILES Y MATERIALES ELÉCTRICOS</t>
  </si>
  <si>
    <t>COMPUESTOS QUÍMICOS</t>
  </si>
  <si>
    <t>EQUIPOS DE TRANSPORTE</t>
  </si>
  <si>
    <t>HERRAMIENTAS, APARATOS E INSTRUMENTOS EN GENERAL</t>
  </si>
  <si>
    <t>ADQUISICIONES DE MUEBLES Y ENSERES</t>
  </si>
  <si>
    <t>ADQUISICONES DE EQUIPOS DE COMPUTACIÓN</t>
  </si>
  <si>
    <t xml:space="preserve">ACTIVOS INTANGIBLES </t>
  </si>
  <si>
    <t xml:space="preserve">BONIFICACIONES </t>
  </si>
  <si>
    <t>uta@gabinetesocial.gov.py</t>
  </si>
  <si>
    <t>Enlace Portal de Denuncias de la CGR</t>
  </si>
  <si>
    <t>https://denuncias.contraloria.gov.py/</t>
  </si>
  <si>
    <t>EN PROCESO DE EVALUACIÓN</t>
  </si>
  <si>
    <t xml:space="preserve">Gabinete Social </t>
  </si>
  <si>
    <t>https://adminaip.paraguay.gov.py/#/login</t>
  </si>
  <si>
    <t>Dra. Yeny Speranza</t>
  </si>
  <si>
    <t xml:space="preserve"> Encargada de Despacho</t>
  </si>
  <si>
    <t xml:space="preserve">Los esfuerzos misionales en torno a las acciones del valor público serán orientadas e implementadas en contribución al cumplimiento de los ODS en general, con especial énfasis en el ODS 1, meta 1.3 "Poner en práctica a nivel nacional Sistema de Protección Social para todos...", Así como al PND en su Eje Estratégico 1 "Reducción de pobreza y desarrollo social" y en su línea transversal A- Igualdad de oportunidades; 1.1 "Lograr un desarrollo social equitativo". También se vincula al OE 1 del PEI Fortalecer la coordinación y articulación interinstitucional en la implementación de políticas públicas dentro del Sistema de Protección Social. </t>
  </si>
  <si>
    <t>En el informe del Viceministerio de Capital Humano y Gestión Organizacional de monitoreo de la Ley 4189/2014 no se ha incluido al Gabinete Social https://www.sfp.gov.py/vchgo/application/files/7017/4180/3467/Informe_Noviembre_2024.pdf . Se ha solicitado la aclaración al Viceministerio de Capital Humano y Gestión Organizacional sobre la descripción que realiza en referencia al Gabinete Social. Atendiendo que la Unidad Técnica del Gabinete Social de la Presidencia de la República no ha sido fusionada con ninguna institución conforme el el Art. 11 del Decreto 357/2023, únicamente el presupuesto asignado a la misma ha sido integrado al de la Coordinación General y Jefatura del Gabinete Social (Ministerio de Desarrollo Social). Por lo que, la institución, cumple a cabalidad con la Ley 5189/2014, conforme se puede apreciar en el enlace arriba mencionado.</t>
  </si>
  <si>
    <t xml:space="preserve">Conforme el Decreto 3248/2025 que en su Art. 49, la Dirección General de Planificación del Viceministerio de Economía y Planificación del MEF debe desarrollar una plataforma informática para el registro del PEI que  a la fecha no se halla operativa </t>
  </si>
  <si>
    <t>Línea telefónica</t>
  </si>
  <si>
    <t>secretariagral.utgs@gabinetesocial.gov.py</t>
  </si>
  <si>
    <t>NIVEL DE CUMPLIMIENTO DE LAS RECOMENDACIONES DE LOS ÓRGANOS DE CONTROL INTERNO Y EXTERNO (PLANES DE MEJORAMIENTO) ANEXO I Y ANEXO II - CORRESPONDIENTE AL 2DO. SEMESTRE DE 2025</t>
  </si>
  <si>
    <t>Auditorias financieras</t>
  </si>
  <si>
    <t xml:space="preserve">Otros tipos de Auditorias </t>
  </si>
  <si>
    <t>ANEXO V A LA RESOLUCOÍN AGPE N°496/2024 - GRADO DE CUMPLIMIENTO SEMESTRAL DEL PLAN DE TRABAJO ANUAL.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</si>
</sst>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 #,##0_ ;_ * \-#,##0_ ;_ * &quot;-&quot;_ ;_ @_ "/>
    <numFmt numFmtId="164" formatCode="dd/mm/yyyy;@"/>
  </numFmts>
  <fonts count="33">
    <font>
      <sz val="11"/>
      <color theme="1"/>
      <name val="Calibri"/>
      <charset val="134"/>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sz val="14"/>
      <color theme="1"/>
      <name val="Garamond"/>
      <family val="1"/>
    </font>
    <font>
      <b/>
      <sz val="12"/>
      <color theme="1"/>
      <name val="Garamond"/>
      <family val="1"/>
    </font>
    <font>
      <b/>
      <sz val="11"/>
      <color theme="1"/>
      <name val="Garamond"/>
      <family val="1"/>
    </font>
    <font>
      <b/>
      <u/>
      <sz val="13"/>
      <color theme="1"/>
      <name val="Garamond"/>
      <family val="1"/>
    </font>
    <font>
      <sz val="13"/>
      <color theme="1"/>
      <name val="Garamond"/>
      <family val="1"/>
    </font>
    <font>
      <b/>
      <sz val="13"/>
      <color theme="1"/>
      <name val="Garamond"/>
      <family val="1"/>
    </font>
    <font>
      <sz val="11"/>
      <color rgb="FFFF0000"/>
      <name val="Garamond"/>
      <family val="1"/>
    </font>
    <font>
      <sz val="12"/>
      <color rgb="FFFF0000"/>
      <name val="Garamond"/>
      <family val="1"/>
    </font>
    <font>
      <u/>
      <sz val="11"/>
      <color theme="10"/>
      <name val="Calibri"/>
      <family val="2"/>
      <scheme val="minor"/>
    </font>
    <font>
      <b/>
      <sz val="12"/>
      <color rgb="FFFF0000"/>
      <name val="Garamond"/>
      <family val="1"/>
    </font>
    <font>
      <sz val="11"/>
      <color theme="1"/>
      <name val="Calibri"/>
      <family val="2"/>
    </font>
    <font>
      <sz val="11"/>
      <color theme="1"/>
      <name val="Calibri"/>
      <charset val="134"/>
      <scheme val="minor"/>
    </font>
    <font>
      <sz val="10"/>
      <color theme="1"/>
      <name val="Garamond"/>
      <family val="1"/>
    </font>
    <font>
      <sz val="12"/>
      <name val="Garamond"/>
      <family val="1"/>
    </font>
    <font>
      <sz val="10"/>
      <name val="Garamond"/>
      <family val="1"/>
    </font>
    <font>
      <sz val="11"/>
      <name val="Garamond"/>
      <family val="1"/>
    </font>
    <font>
      <b/>
      <u/>
      <sz val="11"/>
      <color rgb="FFFF0000"/>
      <name val="Calibri"/>
      <family val="2"/>
      <scheme val="minor"/>
    </font>
    <font>
      <b/>
      <sz val="11"/>
      <color rgb="FFFF0000"/>
      <name val="Garamond"/>
      <family val="1"/>
    </font>
    <font>
      <b/>
      <sz val="12"/>
      <name val="Garamond"/>
      <family val="1"/>
    </font>
    <font>
      <b/>
      <u/>
      <sz val="11"/>
      <name val="Calibri"/>
      <family val="2"/>
      <scheme val="minor"/>
    </font>
    <font>
      <b/>
      <sz val="11"/>
      <name val="Garamond"/>
      <family val="1"/>
    </font>
    <font>
      <b/>
      <sz val="10"/>
      <color rgb="FFFF0000"/>
      <name val="Garamond"/>
      <family val="1"/>
    </font>
    <font>
      <sz val="11"/>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rgb="FFFF0000"/>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18" fillId="0" borderId="0" applyNumberFormat="0" applyFill="0" applyBorder="0" applyAlignment="0" applyProtection="0">
      <alignment vertical="center"/>
    </xf>
    <xf numFmtId="41" fontId="21" fillId="0" borderId="0" applyFont="0" applyFill="0" applyBorder="0" applyAlignment="0" applyProtection="0"/>
  </cellStyleXfs>
  <cellXfs count="228">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8" fillId="0" borderId="0" xfId="0" applyFont="1">
      <alignment vertical="center"/>
    </xf>
    <xf numFmtId="0" fontId="8" fillId="3" borderId="4" xfId="0" applyFont="1" applyFill="1" applyBorder="1" applyAlignment="1">
      <alignment horizontal="center" vertical="center"/>
    </xf>
    <xf numFmtId="0" fontId="11" fillId="0" borderId="0" xfId="0" applyFont="1">
      <alignment vertical="center"/>
    </xf>
    <xf numFmtId="0" fontId="12" fillId="0" borderId="0" xfId="0" applyFont="1">
      <alignment vertical="center"/>
    </xf>
    <xf numFmtId="0" fontId="11" fillId="4" borderId="1" xfId="0" applyFont="1" applyFill="1" applyBorder="1" applyAlignment="1">
      <alignment horizontal="justify" vertical="top" wrapText="1"/>
    </xf>
    <xf numFmtId="0" fontId="8" fillId="3" borderId="0" xfId="0" applyFont="1" applyFill="1">
      <alignment vertical="center"/>
    </xf>
    <xf numFmtId="0" fontId="5" fillId="3" borderId="0" xfId="0" applyFont="1" applyFill="1">
      <alignment vertical="center"/>
    </xf>
    <xf numFmtId="0" fontId="11" fillId="2" borderId="1" xfId="0" applyFont="1" applyFill="1" applyBorder="1" applyAlignment="1">
      <alignment horizontal="center" vertical="center" wrapText="1"/>
    </xf>
    <xf numFmtId="0" fontId="8" fillId="3" borderId="0" xfId="0" applyFont="1" applyFill="1" applyAlignment="1">
      <alignment horizontal="center" vertical="center"/>
    </xf>
    <xf numFmtId="0" fontId="11" fillId="3" borderId="0" xfId="0" applyFont="1" applyFill="1" applyAlignment="1">
      <alignment horizontal="center" vertical="center"/>
    </xf>
    <xf numFmtId="0" fontId="11" fillId="2" borderId="1" xfId="0" applyFont="1" applyFill="1" applyBorder="1">
      <alignment vertical="center"/>
    </xf>
    <xf numFmtId="0" fontId="5" fillId="0" borderId="0" xfId="0" applyFont="1" applyProtection="1">
      <alignment vertical="center"/>
      <protection locked="0"/>
    </xf>
    <xf numFmtId="0" fontId="5" fillId="3" borderId="0" xfId="0" applyFont="1" applyFill="1" applyProtection="1">
      <alignment vertical="center"/>
      <protection locked="0"/>
    </xf>
    <xf numFmtId="0" fontId="11" fillId="6" borderId="1" xfId="0" applyFont="1" applyFill="1" applyBorder="1" applyAlignment="1">
      <alignment horizontal="center" vertical="center" wrapText="1"/>
    </xf>
    <xf numFmtId="0" fontId="11" fillId="6" borderId="1" xfId="0" applyFont="1" applyFill="1" applyBorder="1">
      <alignment vertical="center"/>
    </xf>
    <xf numFmtId="0" fontId="8" fillId="7" borderId="1" xfId="0" applyFont="1" applyFill="1" applyBorder="1" applyAlignment="1">
      <alignment horizontal="center" vertical="top" wrapText="1"/>
    </xf>
    <xf numFmtId="0" fontId="11"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8" fillId="7" borderId="1" xfId="0" applyFont="1" applyFill="1" applyBorder="1">
      <alignment vertical="center"/>
    </xf>
    <xf numFmtId="0" fontId="8" fillId="7" borderId="1" xfId="0" applyFont="1" applyFill="1" applyBorder="1" applyAlignment="1">
      <alignment horizontal="center" vertical="center"/>
    </xf>
    <xf numFmtId="0" fontId="8" fillId="7" borderId="1" xfId="0" applyFont="1" applyFill="1" applyBorder="1" applyAlignment="1">
      <alignment vertical="center" wrapText="1"/>
    </xf>
    <xf numFmtId="0" fontId="9" fillId="7" borderId="1" xfId="0" applyFont="1" applyFill="1" applyBorder="1">
      <alignment vertical="center"/>
    </xf>
    <xf numFmtId="0" fontId="10" fillId="7" borderId="1" xfId="0" applyFont="1" applyFill="1" applyBorder="1">
      <alignment vertical="center"/>
    </xf>
    <xf numFmtId="0" fontId="10" fillId="7" borderId="5" xfId="0" applyFont="1" applyFill="1" applyBorder="1">
      <alignment vertical="center"/>
    </xf>
    <xf numFmtId="0" fontId="10" fillId="7" borderId="3" xfId="0" applyFont="1" applyFill="1" applyBorder="1">
      <alignment vertical="center"/>
    </xf>
    <xf numFmtId="0" fontId="9" fillId="7" borderId="2" xfId="0" applyFont="1" applyFill="1" applyBorder="1">
      <alignment vertical="center"/>
    </xf>
    <xf numFmtId="0" fontId="18" fillId="7" borderId="1" xfId="1" applyFill="1" applyBorder="1" applyAlignment="1">
      <alignment horizontal="center" vertical="center" wrapText="1"/>
    </xf>
    <xf numFmtId="0" fontId="17" fillId="3" borderId="11" xfId="0" applyFont="1" applyFill="1" applyBorder="1" applyProtection="1">
      <alignment vertical="center"/>
      <protection locked="0"/>
    </xf>
    <xf numFmtId="0" fontId="20" fillId="7" borderId="1" xfId="0" applyFont="1" applyFill="1" applyBorder="1" applyAlignment="1">
      <alignment horizontal="center" vertical="center" wrapText="1"/>
    </xf>
    <xf numFmtId="0" fontId="17" fillId="0" borderId="11" xfId="0" applyFont="1" applyBorder="1">
      <alignment vertical="center"/>
    </xf>
    <xf numFmtId="0" fontId="17" fillId="0" borderId="0" xfId="0" applyFont="1">
      <alignment vertical="center"/>
    </xf>
    <xf numFmtId="0" fontId="17" fillId="0" borderId="11" xfId="0" applyFont="1" applyBorder="1" applyProtection="1">
      <alignment vertical="center"/>
      <protection locked="0"/>
    </xf>
    <xf numFmtId="0" fontId="8" fillId="0" borderId="0" xfId="0" applyFont="1" applyFill="1">
      <alignment vertical="center"/>
    </xf>
    <xf numFmtId="0" fontId="18" fillId="7" borderId="1" xfId="1" applyFill="1" applyBorder="1" applyAlignment="1">
      <alignment vertical="center" wrapText="1"/>
    </xf>
    <xf numFmtId="0" fontId="17" fillId="0" borderId="0" xfId="0" applyFont="1" applyFill="1">
      <alignment vertical="center"/>
    </xf>
    <xf numFmtId="0" fontId="8" fillId="7" borderId="1" xfId="0" applyFont="1" applyFill="1" applyBorder="1" applyAlignment="1">
      <alignment horizontal="left" vertical="center"/>
    </xf>
    <xf numFmtId="0" fontId="22" fillId="7" borderId="1" xfId="0" applyFont="1" applyFill="1" applyBorder="1" applyAlignment="1">
      <alignment horizontal="right" vertical="center"/>
    </xf>
    <xf numFmtId="0" fontId="11" fillId="0" borderId="0" xfId="0" applyFont="1" applyFill="1" applyBorder="1" applyAlignment="1">
      <alignment horizontal="center" vertical="top" wrapText="1"/>
    </xf>
    <xf numFmtId="0" fontId="11" fillId="0" borderId="0" xfId="0" applyFont="1" applyFill="1" applyBorder="1" applyAlignment="1">
      <alignment horizontal="center" vertical="center"/>
    </xf>
    <xf numFmtId="0" fontId="22" fillId="7" borderId="1" xfId="0" applyFont="1" applyFill="1" applyBorder="1" applyAlignment="1">
      <alignment horizontal="left" vertical="center" wrapText="1"/>
    </xf>
    <xf numFmtId="0" fontId="22" fillId="7" borderId="1" xfId="0" applyFont="1" applyFill="1" applyBorder="1" applyAlignment="1">
      <alignment vertical="center" wrapText="1"/>
    </xf>
    <xf numFmtId="0" fontId="18" fillId="7" borderId="1" xfId="1" applyFill="1" applyBorder="1" applyAlignment="1">
      <alignment horizontal="center" vertical="center" wrapText="1"/>
    </xf>
    <xf numFmtId="0" fontId="8" fillId="7"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0" fontId="18" fillId="7" borderId="15" xfId="1" applyFill="1" applyBorder="1" applyAlignment="1">
      <alignment horizontal="center" vertical="center" textRotation="255"/>
    </xf>
    <xf numFmtId="0" fontId="18" fillId="7" borderId="9" xfId="1" applyFill="1" applyBorder="1" applyAlignment="1">
      <alignment horizontal="center" vertical="center" textRotation="255"/>
    </xf>
    <xf numFmtId="0" fontId="8" fillId="7" borderId="1" xfId="0" applyFont="1" applyFill="1" applyBorder="1" applyAlignment="1">
      <alignment horizontal="center" vertical="center"/>
    </xf>
    <xf numFmtId="0" fontId="17" fillId="3" borderId="11" xfId="0" applyFont="1" applyFill="1" applyBorder="1" applyAlignment="1">
      <alignment horizontal="center" vertical="center"/>
    </xf>
    <xf numFmtId="0" fontId="5" fillId="0" borderId="0" xfId="0" applyFont="1" applyFill="1">
      <alignment vertical="center"/>
    </xf>
    <xf numFmtId="0" fontId="19" fillId="0" borderId="0" xfId="0" applyFont="1" applyFill="1" applyBorder="1" applyAlignment="1">
      <alignment horizontal="center" vertical="center"/>
    </xf>
    <xf numFmtId="0" fontId="8" fillId="0" borderId="0" xfId="0" applyFont="1" applyAlignment="1">
      <alignment vertical="center"/>
    </xf>
    <xf numFmtId="0" fontId="5" fillId="0" borderId="0" xfId="0" applyFont="1" applyAlignment="1">
      <alignment vertical="center"/>
    </xf>
    <xf numFmtId="0" fontId="23" fillId="7" borderId="1" xfId="0" applyFont="1" applyFill="1" applyBorder="1">
      <alignment vertical="center"/>
    </xf>
    <xf numFmtId="0" fontId="23" fillId="7" borderId="1" xfId="0" applyFont="1" applyFill="1" applyBorder="1" applyAlignment="1">
      <alignment horizontal="left" vertical="center"/>
    </xf>
    <xf numFmtId="0" fontId="24" fillId="7" borderId="1" xfId="0" applyFont="1" applyFill="1" applyBorder="1" applyAlignment="1">
      <alignment vertical="center" wrapText="1"/>
    </xf>
    <xf numFmtId="0" fontId="25" fillId="0" borderId="0" xfId="0" applyFont="1">
      <alignment vertical="center"/>
    </xf>
    <xf numFmtId="0" fontId="5" fillId="0" borderId="0" xfId="0" applyFont="1" applyAlignment="1">
      <alignment horizontal="center" vertical="center"/>
    </xf>
    <xf numFmtId="0" fontId="12" fillId="2" borderId="1" xfId="0" applyFont="1" applyFill="1" applyBorder="1" applyAlignment="1">
      <alignment horizontal="center" vertical="center"/>
    </xf>
    <xf numFmtId="0" fontId="8" fillId="0" borderId="0" xfId="0" applyFont="1" applyFill="1" applyBorder="1">
      <alignment vertical="center"/>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18" fillId="0" borderId="0" xfId="1" applyFill="1" applyBorder="1" applyAlignment="1">
      <alignment vertical="center" wrapText="1"/>
    </xf>
    <xf numFmtId="0" fontId="17" fillId="0" borderId="0" xfId="0" applyFont="1" applyFill="1" applyBorder="1">
      <alignment vertical="center"/>
    </xf>
    <xf numFmtId="0" fontId="5" fillId="0" borderId="0" xfId="0" applyFont="1" applyFill="1" applyBorder="1">
      <alignment vertical="center"/>
    </xf>
    <xf numFmtId="0" fontId="16" fillId="3" borderId="0" xfId="0" applyFont="1" applyFill="1" applyBorder="1" applyAlignment="1">
      <alignment horizontal="center" vertical="center"/>
    </xf>
    <xf numFmtId="0" fontId="10" fillId="3" borderId="0" xfId="0" applyFont="1" applyFill="1" applyBorder="1" applyAlignment="1">
      <alignment horizontal="center" vertical="center"/>
    </xf>
    <xf numFmtId="0" fontId="8" fillId="3" borderId="0" xfId="0" applyFont="1" applyFill="1" applyBorder="1">
      <alignment vertical="center"/>
    </xf>
    <xf numFmtId="0" fontId="22" fillId="3" borderId="0" xfId="0" applyFont="1" applyFill="1" applyBorder="1" applyAlignment="1">
      <alignment horizontal="right" vertical="center"/>
    </xf>
    <xf numFmtId="41" fontId="8" fillId="3" borderId="0" xfId="2" applyFont="1" applyFill="1" applyBorder="1" applyAlignment="1">
      <alignment vertical="center"/>
    </xf>
    <xf numFmtId="0" fontId="18" fillId="3" borderId="0" xfId="1" applyFill="1" applyBorder="1" applyAlignment="1">
      <alignment horizontal="center" vertical="center" textRotation="255"/>
    </xf>
    <xf numFmtId="0" fontId="8" fillId="3" borderId="13" xfId="0" applyFont="1" applyFill="1" applyBorder="1" applyAlignment="1">
      <alignment horizontal="center" vertical="center"/>
    </xf>
    <xf numFmtId="0" fontId="8" fillId="3" borderId="4" xfId="0" applyFont="1" applyFill="1" applyBorder="1" applyAlignment="1">
      <alignment vertical="center" wrapText="1"/>
    </xf>
    <xf numFmtId="0" fontId="18" fillId="3" borderId="14" xfId="1" applyFill="1" applyBorder="1" applyAlignment="1">
      <alignment horizontal="center" vertical="center" wrapText="1"/>
    </xf>
    <xf numFmtId="0" fontId="8" fillId="3" borderId="0" xfId="0" applyFont="1" applyFill="1" applyBorder="1" applyAlignment="1" applyProtection="1">
      <alignment horizontal="center" vertical="center" wrapText="1"/>
      <protection locked="0"/>
    </xf>
    <xf numFmtId="0" fontId="18" fillId="3" borderId="0" xfId="1" applyFill="1" applyBorder="1" applyAlignment="1" applyProtection="1">
      <alignment horizontal="center" vertical="center" wrapText="1"/>
      <protection locked="0"/>
    </xf>
    <xf numFmtId="0" fontId="8" fillId="3" borderId="0" xfId="0" applyFont="1" applyFill="1" applyBorder="1" applyAlignment="1">
      <alignment horizontal="center" vertical="center" wrapText="1"/>
    </xf>
    <xf numFmtId="0" fontId="18" fillId="3" borderId="0" xfId="1" applyFill="1" applyBorder="1" applyAlignment="1">
      <alignment horizontal="center" vertical="center" wrapText="1"/>
    </xf>
    <xf numFmtId="0" fontId="19" fillId="0" borderId="0" xfId="0" applyFont="1">
      <alignment vertical="center"/>
    </xf>
    <xf numFmtId="0" fontId="27" fillId="0" borderId="0" xfId="0" applyFont="1">
      <alignment vertical="center"/>
    </xf>
    <xf numFmtId="0" fontId="28" fillId="8" borderId="0" xfId="0" applyFont="1" applyFill="1">
      <alignment vertical="center"/>
    </xf>
    <xf numFmtId="0" fontId="30" fillId="8" borderId="0" xfId="0" applyFont="1" applyFill="1">
      <alignment vertical="center"/>
    </xf>
    <xf numFmtId="49" fontId="31" fillId="7" borderId="1" xfId="0" applyNumberFormat="1" applyFont="1" applyFill="1" applyBorder="1" applyAlignment="1">
      <alignment horizontal="center" vertical="center" wrapText="1"/>
    </xf>
    <xf numFmtId="164" fontId="31" fillId="7" borderId="1" xfId="0" applyNumberFormat="1" applyFont="1" applyFill="1" applyBorder="1" applyAlignment="1">
      <alignment horizontal="center" vertical="center" wrapText="1"/>
    </xf>
    <xf numFmtId="49" fontId="31" fillId="7" borderId="10" xfId="0" applyNumberFormat="1" applyFont="1" applyFill="1" applyBorder="1" applyAlignment="1">
      <alignment horizontal="center" vertical="center" wrapText="1"/>
    </xf>
    <xf numFmtId="164" fontId="31" fillId="7" borderId="10" xfId="0" applyNumberFormat="1" applyFont="1" applyFill="1" applyBorder="1" applyAlignment="1">
      <alignment horizontal="center" vertical="center" wrapText="1"/>
    </xf>
    <xf numFmtId="3" fontId="1" fillId="7" borderId="1" xfId="0" applyNumberFormat="1" applyFont="1" applyFill="1" applyBorder="1">
      <alignment vertical="center"/>
    </xf>
    <xf numFmtId="41" fontId="1" fillId="7" borderId="1" xfId="2" applyFont="1" applyFill="1" applyBorder="1" applyAlignment="1">
      <alignment vertical="center"/>
    </xf>
    <xf numFmtId="41" fontId="32" fillId="7" borderId="1" xfId="2" applyFont="1" applyFill="1" applyBorder="1" applyAlignment="1">
      <alignment vertical="center"/>
    </xf>
    <xf numFmtId="0" fontId="11" fillId="2" borderId="2"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3" xfId="0" applyFont="1" applyFill="1" applyBorder="1" applyAlignment="1">
      <alignment horizontal="center" vertical="center"/>
    </xf>
    <xf numFmtId="0" fontId="8" fillId="7" borderId="2" xfId="0" applyFont="1" applyFill="1" applyBorder="1" applyAlignment="1">
      <alignment horizontal="center" vertical="center"/>
    </xf>
    <xf numFmtId="0" fontId="8" fillId="7" borderId="5" xfId="0" applyFont="1" applyFill="1" applyBorder="1" applyAlignment="1">
      <alignment horizontal="center" vertical="center"/>
    </xf>
    <xf numFmtId="0" fontId="8" fillId="7" borderId="3" xfId="0" applyFont="1" applyFill="1" applyBorder="1" applyAlignment="1">
      <alignment horizontal="center" vertical="center"/>
    </xf>
    <xf numFmtId="0" fontId="8" fillId="7" borderId="2" xfId="0" applyFont="1" applyFill="1" applyBorder="1" applyAlignment="1" applyProtection="1">
      <alignment horizontal="center" vertical="center" wrapText="1"/>
      <protection locked="0"/>
    </xf>
    <xf numFmtId="0" fontId="8" fillId="7" borderId="3" xfId="0" applyFont="1" applyFill="1" applyBorder="1" applyAlignment="1" applyProtection="1">
      <alignment horizontal="center" vertical="center" wrapText="1"/>
      <protection locked="0"/>
    </xf>
    <xf numFmtId="0" fontId="11" fillId="2" borderId="1" xfId="0" applyFont="1" applyFill="1" applyBorder="1" applyAlignment="1">
      <alignment horizontal="center" vertical="center"/>
    </xf>
    <xf numFmtId="0" fontId="11" fillId="2" borderId="1" xfId="0" applyFont="1" applyFill="1" applyBorder="1" applyAlignment="1">
      <alignment horizontal="center" vertical="center" wrapText="1"/>
    </xf>
    <xf numFmtId="0" fontId="31" fillId="7" borderId="2" xfId="0" applyFont="1" applyFill="1" applyBorder="1" applyAlignment="1">
      <alignment horizontal="left" vertical="center" wrapText="1"/>
    </xf>
    <xf numFmtId="0" fontId="31" fillId="7" borderId="5" xfId="0" applyFont="1" applyFill="1" applyBorder="1" applyAlignment="1">
      <alignment horizontal="left" vertical="center" wrapText="1"/>
    </xf>
    <xf numFmtId="0" fontId="31" fillId="7" borderId="3" xfId="0" applyFont="1" applyFill="1" applyBorder="1" applyAlignment="1">
      <alignment horizontal="left" vertical="center" wrapText="1"/>
    </xf>
    <xf numFmtId="0" fontId="16" fillId="3" borderId="11" xfId="0" applyFont="1" applyFill="1" applyBorder="1" applyAlignment="1">
      <alignment horizontal="center" vertical="center"/>
    </xf>
    <xf numFmtId="0" fontId="17" fillId="3" borderId="0" xfId="0" applyFont="1" applyFill="1" applyBorder="1" applyAlignment="1">
      <alignment horizontal="center" vertical="center"/>
    </xf>
    <xf numFmtId="0" fontId="19" fillId="3" borderId="11" xfId="0" applyFont="1" applyFill="1" applyBorder="1" applyAlignment="1">
      <alignment horizontal="center" vertical="center"/>
    </xf>
    <xf numFmtId="0" fontId="9" fillId="7" borderId="2" xfId="0" applyFont="1" applyFill="1" applyBorder="1" applyAlignment="1">
      <alignment horizontal="left" vertical="center"/>
    </xf>
    <xf numFmtId="0" fontId="9" fillId="7" borderId="3" xfId="0" applyFont="1" applyFill="1" applyBorder="1" applyAlignment="1">
      <alignment horizontal="left" vertical="center"/>
    </xf>
    <xf numFmtId="0" fontId="11" fillId="7" borderId="2" xfId="0" applyFont="1" applyFill="1" applyBorder="1" applyAlignment="1">
      <alignment horizontal="center" vertical="top" wrapText="1"/>
    </xf>
    <xf numFmtId="0" fontId="11" fillId="7" borderId="3" xfId="0" applyFont="1" applyFill="1" applyBorder="1" applyAlignment="1">
      <alignment horizontal="center" vertical="top" wrapText="1"/>
    </xf>
    <xf numFmtId="0" fontId="11" fillId="7" borderId="2" xfId="0" applyFont="1" applyFill="1" applyBorder="1" applyAlignment="1">
      <alignment horizontal="left" vertical="center"/>
    </xf>
    <xf numFmtId="0" fontId="11" fillId="7" borderId="5" xfId="0" applyFont="1" applyFill="1" applyBorder="1" applyAlignment="1">
      <alignment horizontal="left" vertical="center"/>
    </xf>
    <xf numFmtId="0" fontId="11" fillId="7" borderId="3" xfId="0" applyFont="1" applyFill="1" applyBorder="1" applyAlignment="1">
      <alignment horizontal="left" vertical="center"/>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1" fillId="6" borderId="1" xfId="0" applyFont="1" applyFill="1" applyBorder="1" applyAlignment="1">
      <alignment horizontal="center" vertical="top"/>
    </xf>
    <xf numFmtId="0" fontId="11" fillId="6" borderId="1" xfId="0" applyFont="1" applyFill="1" applyBorder="1" applyAlignment="1">
      <alignment horizontal="center" vertical="top" wrapText="1"/>
    </xf>
    <xf numFmtId="0" fontId="11" fillId="6" borderId="1"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5"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1" xfId="0" applyFont="1" applyFill="1" applyBorder="1" applyAlignment="1">
      <alignment horizontal="center" vertical="center"/>
    </xf>
    <xf numFmtId="0" fontId="8" fillId="7" borderId="1"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1" xfId="0" applyFont="1" applyFill="1" applyBorder="1" applyAlignment="1">
      <alignment horizontal="center" vertical="center" wrapText="1"/>
    </xf>
    <xf numFmtId="0" fontId="11" fillId="7" borderId="2" xfId="0" applyFont="1" applyFill="1" applyBorder="1" applyAlignment="1">
      <alignment horizontal="left" vertical="top" wrapText="1"/>
    </xf>
    <xf numFmtId="0" fontId="11" fillId="7" borderId="3" xfId="0" applyFont="1" applyFill="1" applyBorder="1" applyAlignment="1">
      <alignment horizontal="left" vertical="top" wrapText="1"/>
    </xf>
    <xf numFmtId="0" fontId="11" fillId="2" borderId="2" xfId="0" applyFont="1" applyFill="1" applyBorder="1" applyAlignment="1" applyProtection="1">
      <alignment horizontal="center" vertical="center"/>
      <protection locked="0"/>
    </xf>
    <xf numFmtId="0" fontId="11" fillId="2" borderId="3" xfId="0" applyFont="1" applyFill="1" applyBorder="1" applyAlignment="1" applyProtection="1">
      <alignment horizontal="center" vertical="center"/>
      <protection locked="0"/>
    </xf>
    <xf numFmtId="0" fontId="12" fillId="2" borderId="2" xfId="0" applyFont="1" applyFill="1" applyBorder="1" applyAlignment="1" applyProtection="1">
      <alignment horizontal="center" vertical="center"/>
      <protection locked="0"/>
    </xf>
    <xf numFmtId="0" fontId="12" fillId="2" borderId="3" xfId="0" applyFont="1" applyFill="1" applyBorder="1" applyAlignment="1" applyProtection="1">
      <alignment horizontal="center" vertical="center"/>
      <protection locked="0"/>
    </xf>
    <xf numFmtId="0" fontId="18" fillId="7" borderId="2" xfId="1" applyFill="1" applyBorder="1" applyAlignment="1" applyProtection="1">
      <alignment horizontal="center" vertical="center" wrapText="1"/>
      <protection locked="0"/>
    </xf>
    <xf numFmtId="0" fontId="18" fillId="7" borderId="5" xfId="1" applyFill="1" applyBorder="1" applyAlignment="1" applyProtection="1">
      <alignment horizontal="center" vertical="center" wrapText="1"/>
      <protection locked="0"/>
    </xf>
    <xf numFmtId="0" fontId="18" fillId="7" borderId="3" xfId="1" applyFill="1" applyBorder="1" applyAlignment="1" applyProtection="1">
      <alignment horizontal="center" vertical="center" wrapText="1"/>
      <protection locked="0"/>
    </xf>
    <xf numFmtId="0" fontId="3" fillId="5" borderId="1" xfId="0" applyFont="1" applyFill="1" applyBorder="1" applyAlignment="1">
      <alignment horizontal="center" vertical="center"/>
    </xf>
    <xf numFmtId="0" fontId="7" fillId="4" borderId="1" xfId="0" applyFont="1" applyFill="1" applyBorder="1" applyAlignment="1">
      <alignment horizontal="center" vertical="center"/>
    </xf>
    <xf numFmtId="0" fontId="9" fillId="4" borderId="1" xfId="0" applyFont="1" applyFill="1" applyBorder="1" applyAlignment="1">
      <alignment horizontal="center" vertical="center"/>
    </xf>
    <xf numFmtId="0" fontId="18" fillId="7" borderId="1" xfId="1" applyFill="1" applyBorder="1" applyAlignment="1">
      <alignment horizontal="center" vertical="center"/>
    </xf>
    <xf numFmtId="0" fontId="7" fillId="7" borderId="1" xfId="0" applyFont="1" applyFill="1" applyBorder="1" applyAlignment="1">
      <alignment horizontal="center" vertical="center"/>
    </xf>
    <xf numFmtId="0" fontId="11" fillId="7" borderId="1" xfId="0" applyFont="1" applyFill="1" applyBorder="1" applyAlignment="1">
      <alignment horizontal="center" vertical="center"/>
    </xf>
    <xf numFmtId="0" fontId="9" fillId="7" borderId="1" xfId="0" applyFont="1" applyFill="1" applyBorder="1" applyAlignment="1">
      <alignment horizontal="center" vertical="center" wrapText="1"/>
    </xf>
    <xf numFmtId="0" fontId="11" fillId="4" borderId="6" xfId="0" applyFont="1" applyFill="1" applyBorder="1" applyAlignment="1">
      <alignment horizontal="center" vertical="top" wrapText="1"/>
    </xf>
    <xf numFmtId="0" fontId="11" fillId="4" borderId="7" xfId="0" applyFont="1" applyFill="1" applyBorder="1" applyAlignment="1">
      <alignment horizontal="center" vertical="top" wrapText="1"/>
    </xf>
    <xf numFmtId="0" fontId="11" fillId="4" borderId="1" xfId="0" applyFont="1" applyFill="1" applyBorder="1" applyAlignment="1">
      <alignment horizontal="center" vertical="center"/>
    </xf>
    <xf numFmtId="0" fontId="11" fillId="7" borderId="2" xfId="0" applyFont="1" applyFill="1" applyBorder="1" applyAlignment="1">
      <alignment horizontal="left" vertical="center" wrapText="1"/>
    </xf>
    <xf numFmtId="0" fontId="11" fillId="7" borderId="3" xfId="0" applyFont="1" applyFill="1" applyBorder="1" applyAlignment="1">
      <alignment horizontal="left" vertical="center" wrapText="1"/>
    </xf>
    <xf numFmtId="0" fontId="8" fillId="7" borderId="2" xfId="0" applyFont="1" applyFill="1" applyBorder="1" applyAlignment="1">
      <alignment horizontal="center" vertical="center" wrapText="1"/>
    </xf>
    <xf numFmtId="0" fontId="8" fillId="7" borderId="3" xfId="0" applyFont="1" applyFill="1" applyBorder="1" applyAlignment="1">
      <alignment horizontal="center" vertical="center" wrapText="1"/>
    </xf>
    <xf numFmtId="0" fontId="8" fillId="7" borderId="1" xfId="0" applyFont="1" applyFill="1" applyBorder="1" applyAlignment="1">
      <alignment horizontal="center" vertical="center"/>
    </xf>
    <xf numFmtId="0" fontId="18" fillId="7" borderId="10" xfId="1" applyFill="1" applyBorder="1" applyAlignment="1">
      <alignment horizontal="center" vertical="center" textRotation="255"/>
    </xf>
    <xf numFmtId="0" fontId="18" fillId="7" borderId="15" xfId="1" applyFill="1" applyBorder="1" applyAlignment="1">
      <alignment horizontal="center" vertical="center" textRotation="255"/>
    </xf>
    <xf numFmtId="9" fontId="11" fillId="7" borderId="2" xfId="0" applyNumberFormat="1"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3" xfId="0" applyFont="1" applyFill="1" applyBorder="1" applyAlignment="1">
      <alignment horizontal="center" vertical="center" wrapText="1"/>
    </xf>
    <xf numFmtId="0" fontId="11" fillId="7" borderId="2" xfId="0" applyFont="1" applyFill="1" applyBorder="1" applyAlignment="1">
      <alignment horizontal="center" vertical="center"/>
    </xf>
    <xf numFmtId="0" fontId="11" fillId="7" borderId="3" xfId="0" applyFont="1" applyFill="1" applyBorder="1" applyAlignment="1">
      <alignment horizontal="center" vertical="center"/>
    </xf>
    <xf numFmtId="0" fontId="18" fillId="7" borderId="6" xfId="1" applyFill="1" applyBorder="1" applyAlignment="1">
      <alignment horizontal="center" vertical="center" wrapText="1"/>
    </xf>
    <xf numFmtId="0" fontId="18" fillId="7" borderId="8" xfId="1" applyFill="1" applyBorder="1" applyAlignment="1">
      <alignment horizontal="center" vertical="center" wrapText="1"/>
    </xf>
    <xf numFmtId="0" fontId="18" fillId="7" borderId="7" xfId="1" applyFill="1" applyBorder="1" applyAlignment="1">
      <alignment horizontal="center" vertical="center" wrapText="1"/>
    </xf>
    <xf numFmtId="0" fontId="18" fillId="7" borderId="11" xfId="1" applyFill="1" applyBorder="1" applyAlignment="1">
      <alignment horizontal="center" vertical="center" wrapText="1"/>
    </xf>
    <xf numFmtId="0" fontId="18" fillId="7" borderId="0" xfId="1" applyFill="1" applyBorder="1" applyAlignment="1">
      <alignment horizontal="center" vertical="center" wrapText="1"/>
    </xf>
    <xf numFmtId="0" fontId="18" fillId="7" borderId="12" xfId="1" applyFill="1" applyBorder="1" applyAlignment="1">
      <alignment horizontal="center" vertical="center" wrapText="1"/>
    </xf>
    <xf numFmtId="0" fontId="18" fillId="7" borderId="13" xfId="1" applyFill="1" applyBorder="1" applyAlignment="1">
      <alignment horizontal="center" vertical="center" wrapText="1"/>
    </xf>
    <xf numFmtId="0" fontId="18" fillId="7" borderId="4" xfId="1" applyFill="1" applyBorder="1" applyAlignment="1">
      <alignment horizontal="center" vertical="center" wrapText="1"/>
    </xf>
    <xf numFmtId="0" fontId="18" fillId="7" borderId="14" xfId="1" applyFill="1" applyBorder="1" applyAlignment="1">
      <alignment horizontal="center" vertical="center" wrapText="1"/>
    </xf>
    <xf numFmtId="0" fontId="18" fillId="7" borderId="1" xfId="1" applyFill="1" applyBorder="1" applyAlignment="1">
      <alignment horizontal="center" vertical="center" wrapText="1"/>
    </xf>
    <xf numFmtId="0" fontId="13" fillId="6" borderId="1"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0" fillId="7" borderId="1" xfId="0" applyFont="1" applyFill="1" applyBorder="1" applyAlignment="1">
      <alignment horizontal="center" vertical="center"/>
    </xf>
    <xf numFmtId="9" fontId="11" fillId="7" borderId="1" xfId="0" applyNumberFormat="1" applyFont="1" applyFill="1" applyBorder="1" applyAlignment="1">
      <alignment horizontal="center" vertical="center" wrapText="1"/>
    </xf>
    <xf numFmtId="0" fontId="8" fillId="7" borderId="5" xfId="0" applyFont="1" applyFill="1" applyBorder="1" applyAlignment="1">
      <alignment horizontal="center" vertical="center" wrapText="1"/>
    </xf>
    <xf numFmtId="0" fontId="18" fillId="7" borderId="10" xfId="1" applyFill="1" applyBorder="1" applyAlignment="1">
      <alignment horizontal="center" vertical="center" wrapText="1"/>
    </xf>
    <xf numFmtId="0" fontId="8" fillId="7" borderId="15"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15" fillId="6" borderId="2" xfId="0" applyFont="1" applyFill="1" applyBorder="1" applyAlignment="1" applyProtection="1">
      <alignment horizontal="center" vertical="center"/>
      <protection locked="0"/>
    </xf>
    <xf numFmtId="0" fontId="15" fillId="6" borderId="5" xfId="0" applyFont="1" applyFill="1" applyBorder="1" applyAlignment="1" applyProtection="1">
      <alignment horizontal="center" vertical="center"/>
      <protection locked="0"/>
    </xf>
    <xf numFmtId="0" fontId="15" fillId="6" borderId="3" xfId="0" applyFont="1" applyFill="1" applyBorder="1" applyAlignment="1" applyProtection="1">
      <alignment horizontal="center" vertical="center"/>
      <protection locked="0"/>
    </xf>
    <xf numFmtId="0" fontId="7" fillId="5" borderId="2" xfId="0" applyFont="1" applyFill="1" applyBorder="1" applyAlignment="1">
      <alignment horizontal="center" vertical="center"/>
    </xf>
    <xf numFmtId="0" fontId="7" fillId="5" borderId="5" xfId="0" applyFont="1" applyFill="1" applyBorder="1" applyAlignment="1">
      <alignment horizontal="center" vertical="center"/>
    </xf>
    <xf numFmtId="0" fontId="7" fillId="5" borderId="3"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3" xfId="0" applyFont="1" applyFill="1" applyBorder="1" applyAlignment="1">
      <alignment horizontal="center" vertical="center"/>
    </xf>
    <xf numFmtId="0" fontId="11" fillId="2" borderId="5" xfId="0" applyFont="1" applyFill="1" applyBorder="1" applyAlignment="1" applyProtection="1">
      <alignment horizontal="center" vertical="center"/>
      <protection locked="0"/>
    </xf>
    <xf numFmtId="0" fontId="11" fillId="2" borderId="5" xfId="0" applyFont="1" applyFill="1" applyBorder="1" applyAlignment="1">
      <alignment horizontal="center" vertical="center" wrapText="1"/>
    </xf>
    <xf numFmtId="0" fontId="18" fillId="7" borderId="5" xfId="1" applyFill="1" applyBorder="1" applyAlignment="1">
      <alignment horizontal="center" vertical="center" wrapText="1"/>
    </xf>
    <xf numFmtId="0" fontId="9" fillId="5" borderId="2" xfId="0" applyFont="1" applyFill="1" applyBorder="1" applyAlignment="1">
      <alignment horizontal="center" vertical="center"/>
    </xf>
    <xf numFmtId="0" fontId="9" fillId="5" borderId="5" xfId="0" applyFont="1" applyFill="1" applyBorder="1" applyAlignment="1">
      <alignment horizontal="center" vertical="center"/>
    </xf>
    <xf numFmtId="0" fontId="9" fillId="5" borderId="3"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5" xfId="0" applyFont="1" applyFill="1" applyBorder="1" applyAlignment="1">
      <alignment horizontal="center" vertical="center"/>
    </xf>
    <xf numFmtId="0" fontId="15" fillId="6" borderId="3" xfId="0" applyFont="1" applyFill="1" applyBorder="1" applyAlignment="1">
      <alignment horizontal="center" vertical="center"/>
    </xf>
    <xf numFmtId="0" fontId="14" fillId="7" borderId="1" xfId="0" applyFont="1" applyFill="1" applyBorder="1" applyAlignment="1">
      <alignment horizontal="center" vertical="center" wrapText="1"/>
    </xf>
    <xf numFmtId="0" fontId="7" fillId="4" borderId="9" xfId="0" applyFont="1" applyFill="1" applyBorder="1" applyAlignment="1">
      <alignment horizontal="center" vertical="center"/>
    </xf>
    <xf numFmtId="0" fontId="8" fillId="7" borderId="6" xfId="0" applyFont="1" applyFill="1" applyBorder="1" applyAlignment="1">
      <alignment horizontal="center" vertical="center"/>
    </xf>
    <xf numFmtId="0" fontId="8" fillId="7" borderId="8" xfId="0" applyFont="1" applyFill="1" applyBorder="1" applyAlignment="1">
      <alignment horizontal="center" vertical="center"/>
    </xf>
    <xf numFmtId="0" fontId="11" fillId="7" borderId="5" xfId="0" applyFont="1" applyFill="1" applyBorder="1" applyAlignment="1">
      <alignment horizontal="center" vertical="center"/>
    </xf>
    <xf numFmtId="0" fontId="18" fillId="7" borderId="2" xfId="1" applyFill="1" applyBorder="1" applyAlignment="1">
      <alignment horizontal="center" vertical="center"/>
    </xf>
    <xf numFmtId="0" fontId="26" fillId="7" borderId="6" xfId="1" applyFont="1" applyFill="1" applyBorder="1" applyAlignment="1">
      <alignment horizontal="center" vertical="center" wrapText="1"/>
    </xf>
    <xf numFmtId="0" fontId="26" fillId="7" borderId="7" xfId="1" applyFont="1" applyFill="1" applyBorder="1" applyAlignment="1">
      <alignment horizontal="center" vertical="center" wrapText="1"/>
    </xf>
    <xf numFmtId="0" fontId="26" fillId="7" borderId="11" xfId="1" applyFont="1" applyFill="1" applyBorder="1" applyAlignment="1">
      <alignment horizontal="center" vertical="center" wrapText="1"/>
    </xf>
    <xf numFmtId="0" fontId="26" fillId="7" borderId="12" xfId="1" applyFont="1" applyFill="1" applyBorder="1" applyAlignment="1">
      <alignment horizontal="center" vertical="center" wrapText="1"/>
    </xf>
    <xf numFmtId="0" fontId="31" fillId="7" borderId="6" xfId="0" applyFont="1" applyFill="1" applyBorder="1" applyAlignment="1">
      <alignment horizontal="left" vertical="center" wrapText="1"/>
    </xf>
    <xf numFmtId="0" fontId="31" fillId="7" borderId="8" xfId="0" applyFont="1" applyFill="1" applyBorder="1" applyAlignment="1">
      <alignment horizontal="left" vertical="center" wrapText="1"/>
    </xf>
    <xf numFmtId="0" fontId="31" fillId="7" borderId="7" xfId="0" applyFont="1" applyFill="1" applyBorder="1" applyAlignment="1">
      <alignment horizontal="left" vertical="center" wrapText="1"/>
    </xf>
    <xf numFmtId="49" fontId="28" fillId="7" borderId="10" xfId="0" applyNumberFormat="1" applyFont="1" applyFill="1" applyBorder="1" applyAlignment="1">
      <alignment horizontal="center" vertical="center" wrapText="1"/>
    </xf>
    <xf numFmtId="164" fontId="28" fillId="7" borderId="10" xfId="0" applyNumberFormat="1" applyFont="1" applyFill="1" applyBorder="1" applyAlignment="1">
      <alignment horizontal="center" vertical="center" wrapText="1"/>
    </xf>
    <xf numFmtId="0" fontId="28" fillId="7" borderId="6"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7" xfId="0" applyFont="1" applyFill="1" applyBorder="1" applyAlignment="1">
      <alignment horizontal="center" vertical="center" wrapText="1"/>
    </xf>
    <xf numFmtId="0" fontId="29" fillId="7" borderId="6" xfId="1" applyFont="1" applyFill="1" applyBorder="1" applyAlignment="1">
      <alignment horizontal="center" vertical="center" wrapText="1"/>
    </xf>
    <xf numFmtId="0" fontId="29" fillId="7" borderId="8" xfId="1" applyFont="1" applyFill="1" applyBorder="1" applyAlignment="1">
      <alignment horizontal="center" vertical="center" wrapText="1"/>
    </xf>
    <xf numFmtId="49" fontId="28" fillId="7" borderId="9" xfId="0" applyNumberFormat="1" applyFont="1" applyFill="1" applyBorder="1" applyAlignment="1">
      <alignment horizontal="center" vertical="center" wrapText="1"/>
    </xf>
    <xf numFmtId="164" fontId="28" fillId="7" borderId="9" xfId="0" applyNumberFormat="1"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9" fillId="7" borderId="13" xfId="1" applyFont="1" applyFill="1" applyBorder="1" applyAlignment="1">
      <alignment horizontal="center" vertical="center" wrapText="1"/>
    </xf>
    <xf numFmtId="0" fontId="29" fillId="7" borderId="4" xfId="1" applyFont="1" applyFill="1" applyBorder="1" applyAlignment="1">
      <alignment horizontal="center" vertical="center" wrapText="1"/>
    </xf>
    <xf numFmtId="1" fontId="23" fillId="7" borderId="1" xfId="0" applyNumberFormat="1" applyFont="1" applyFill="1" applyBorder="1" applyAlignment="1">
      <alignment horizontal="center" vertical="center" wrapText="1"/>
    </xf>
    <xf numFmtId="14" fontId="23" fillId="7" borderId="1" xfId="0" applyNumberFormat="1" applyFont="1" applyFill="1" applyBorder="1" applyAlignment="1">
      <alignment horizontal="center" vertical="center" wrapText="1"/>
    </xf>
    <xf numFmtId="0" fontId="23" fillId="7" borderId="2" xfId="0" applyFont="1" applyFill="1" applyBorder="1" applyAlignment="1">
      <alignment horizontal="center" vertical="center" wrapText="1"/>
    </xf>
    <xf numFmtId="0" fontId="23" fillId="7" borderId="5" xfId="0" applyFont="1" applyFill="1" applyBorder="1" applyAlignment="1">
      <alignment horizontal="center" vertical="center" wrapText="1"/>
    </xf>
    <xf numFmtId="0" fontId="23" fillId="7" borderId="3" xfId="0" applyFont="1" applyFill="1" applyBorder="1" applyAlignment="1">
      <alignment horizontal="center" vertical="center" wrapText="1"/>
    </xf>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68580</xdr:colOff>
      <xdr:row>0</xdr:row>
      <xdr:rowOff>60960</xdr:rowOff>
    </xdr:from>
    <xdr:to>
      <xdr:col>2</xdr:col>
      <xdr:colOff>1328958</xdr:colOff>
      <xdr:row>4</xdr:row>
      <xdr:rowOff>128085</xdr:rowOff>
    </xdr:to>
    <xdr:pic>
      <xdr:nvPicPr>
        <xdr:cNvPr id="2" name="Imagen 1">
          <a:extLst>
            <a:ext uri="{FF2B5EF4-FFF2-40B4-BE49-F238E27FC236}">
              <a16:creationId xmlns:a16="http://schemas.microsoft.com/office/drawing/2014/main" id="{51E510F3-F29C-7E5A-EEA9-889C04C3D0D8}"/>
            </a:ext>
          </a:extLst>
        </xdr:cNvPr>
        <xdr:cNvPicPr>
          <a:picLocks noChangeAspect="1"/>
        </xdr:cNvPicPr>
      </xdr:nvPicPr>
      <xdr:blipFill>
        <a:blip xmlns:r="http://schemas.openxmlformats.org/officeDocument/2006/relationships" r:embed="rId1"/>
        <a:stretch>
          <a:fillRect/>
        </a:stretch>
      </xdr:blipFill>
      <xdr:spPr>
        <a:xfrm>
          <a:off x="68580" y="60960"/>
          <a:ext cx="4735098" cy="798645"/>
        </a:xfrm>
        <a:prstGeom prst="rect">
          <a:avLst/>
        </a:prstGeom>
      </xdr:spPr>
    </xdr:pic>
    <xdr:clientData/>
  </xdr:twoCellAnchor>
  <xdr:twoCellAnchor editAs="oneCell">
    <xdr:from>
      <xdr:col>6</xdr:col>
      <xdr:colOff>95250</xdr:colOff>
      <xdr:row>0</xdr:row>
      <xdr:rowOff>85725</xdr:rowOff>
    </xdr:from>
    <xdr:to>
      <xdr:col>6</xdr:col>
      <xdr:colOff>1504950</xdr:colOff>
      <xdr:row>4</xdr:row>
      <xdr:rowOff>75033</xdr:rowOff>
    </xdr:to>
    <xdr:pic>
      <xdr:nvPicPr>
        <xdr:cNvPr id="3" name="Imagen 2">
          <a:extLst>
            <a:ext uri="{FF2B5EF4-FFF2-40B4-BE49-F238E27FC236}">
              <a16:creationId xmlns:a16="http://schemas.microsoft.com/office/drawing/2014/main" id="{1A976ED8-A432-48C8-8B91-F510F2EF1CCC}"/>
            </a:ext>
          </a:extLst>
        </xdr:cNvPr>
        <xdr:cNvPicPr>
          <a:picLocks noChangeAspect="1"/>
        </xdr:cNvPicPr>
      </xdr:nvPicPr>
      <xdr:blipFill>
        <a:blip xmlns:r="http://schemas.openxmlformats.org/officeDocument/2006/relationships" r:embed="rId2"/>
        <a:stretch>
          <a:fillRect/>
        </a:stretch>
      </xdr:blipFill>
      <xdr:spPr>
        <a:xfrm>
          <a:off x="11630025" y="85725"/>
          <a:ext cx="1409700" cy="713208"/>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gabinetesocial.gov.py/ley-5282/" TargetMode="External"/><Relationship Id="rId13" Type="http://schemas.openxmlformats.org/officeDocument/2006/relationships/hyperlink" Target="https://gabinetesocial.gov.py/h-informes-de-auditoria/" TargetMode="External"/><Relationship Id="rId18" Type="http://schemas.openxmlformats.org/officeDocument/2006/relationships/hyperlink" Target="mailto:secretariagral.utgs@gabinetesocial.gov.py" TargetMode="External"/><Relationship Id="rId3" Type="http://schemas.openxmlformats.org/officeDocument/2006/relationships/hyperlink" Target="https://informacionpublica.paraguay.gov.py/" TargetMode="External"/><Relationship Id="rId7" Type="http://schemas.openxmlformats.org/officeDocument/2006/relationships/hyperlink" Target="https://gabinetesocial.gov.py/ley-5189/" TargetMode="External"/><Relationship Id="rId12" Type="http://schemas.openxmlformats.org/officeDocument/2006/relationships/hyperlink" Target="https://denuncias.contraloria.gov.py/" TargetMode="External"/><Relationship Id="rId17" Type="http://schemas.openxmlformats.org/officeDocument/2006/relationships/hyperlink" Target="https://maps.google.com/?cid=7595614097857044761&amp;g_mp=CiVnb29nbGUubWFwcy5wbGFjZXMudjEuUGxhY2VzLkdldFBsYWNlEAIYASAA&amp;hl=es-PY&amp;source=embed" TargetMode="External"/><Relationship Id="rId2" Type="http://schemas.openxmlformats.org/officeDocument/2006/relationships/hyperlink" Target="https://gabinetesocial.gov.py/wp-content/uploads/2025/03/111.-Res.-UTGS-DE-N%C2%B0111_2024-Conforma-el-Comite-de-Rendicion-de-Cuentas.pdf" TargetMode="External"/><Relationship Id="rId16" Type="http://schemas.openxmlformats.org/officeDocument/2006/relationships/hyperlink" Target="https://adminaip.paraguay.gov.py/" TargetMode="External"/><Relationship Id="rId20" Type="http://schemas.openxmlformats.org/officeDocument/2006/relationships/drawing" Target="../drawings/drawing1.xml"/><Relationship Id="rId1" Type="http://schemas.openxmlformats.org/officeDocument/2006/relationships/hyperlink" Target="http://www.gabinetesocial.gov.py/" TargetMode="External"/><Relationship Id="rId6" Type="http://schemas.openxmlformats.org/officeDocument/2006/relationships/hyperlink" Target="https://gabinetesocial.gov.py/h-informes-de-auditoria/" TargetMode="External"/><Relationship Id="rId11" Type="http://schemas.openxmlformats.org/officeDocument/2006/relationships/hyperlink" Target="https://gabinetesocial.gov.py/wp-content/uploads/2026/02/25.-Res.-UTGS-DE-25-Se-integra-el-Anexo-I-completo-del-PEI.pdf" TargetMode="External"/><Relationship Id="rId5" Type="http://schemas.openxmlformats.org/officeDocument/2006/relationships/hyperlink" Target="https://gabinetesocial.gov.py/ley-5189/" TargetMode="External"/><Relationship Id="rId15" Type="http://schemas.openxmlformats.org/officeDocument/2006/relationships/hyperlink" Target="mailto:uta@gabinetesocial.gov.py" TargetMode="External"/><Relationship Id="rId10" Type="http://schemas.openxmlformats.org/officeDocument/2006/relationships/hyperlink" Target="https://gabinetesocial.gov.py/wp-content/uploads/2026/02/PLAN-DE-RENDICION-DE-CUENTAS-AL-CIUDADANO-2026.docx" TargetMode="External"/><Relationship Id="rId19" Type="http://schemas.openxmlformats.org/officeDocument/2006/relationships/printerSettings" Target="../printerSettings/printerSettings1.bin"/><Relationship Id="rId4" Type="http://schemas.openxmlformats.org/officeDocument/2006/relationships/hyperlink" Target="https://gabinetesocial.gov.py/wp-content/uploads/2023/12/DECRETO804.pdf" TargetMode="External"/><Relationship Id="rId9" Type="http://schemas.openxmlformats.org/officeDocument/2006/relationships/hyperlink" Target="https://gabinetesocial.gov.py/wp-content/uploads/2026/02/Resolucion-UTGS-DE-N%C2%B0-24-Aprueba-el-PRCC-EF-2026.pdf" TargetMode="External"/><Relationship Id="rId14" Type="http://schemas.openxmlformats.org/officeDocument/2006/relationships/hyperlink" Target="http://www.facebook.com/gabinetesocialparagua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M191"/>
  <sheetViews>
    <sheetView tabSelected="1" view="pageBreakPreview" topLeftCell="A155" zoomScaleNormal="100" zoomScaleSheetLayoutView="100" workbookViewId="0">
      <selection activeCell="A162" sqref="A162:E162"/>
    </sheetView>
  </sheetViews>
  <sheetFormatPr baseColWidth="10" defaultColWidth="9.109375" defaultRowHeight="14.4"/>
  <cols>
    <col min="1" max="1" width="19" style="2" customWidth="1"/>
    <col min="2" max="2" width="31.6640625" style="2" customWidth="1"/>
    <col min="3" max="3" width="44.21875" style="2" customWidth="1"/>
    <col min="4" max="4" width="25.109375" style="2" customWidth="1"/>
    <col min="5" max="5" width="23.33203125" style="2" customWidth="1"/>
    <col min="6" max="6" width="24.88671875" style="2" customWidth="1"/>
    <col min="7" max="7" width="25.21875" style="2" customWidth="1"/>
    <col min="8" max="8" width="23.44140625" style="2" customWidth="1"/>
    <col min="9" max="16384" width="9.109375" style="2"/>
  </cols>
  <sheetData>
    <row r="6" spans="1:8" ht="23.4">
      <c r="A6" s="138" t="s">
        <v>162</v>
      </c>
      <c r="B6" s="138"/>
      <c r="C6" s="138"/>
      <c r="D6" s="138"/>
      <c r="E6" s="138"/>
      <c r="F6" s="138"/>
      <c r="G6" s="138"/>
      <c r="H6" s="1"/>
    </row>
    <row r="7" spans="1:8" ht="19.8">
      <c r="A7" s="138"/>
      <c r="B7" s="138"/>
      <c r="C7" s="138"/>
      <c r="D7" s="138"/>
      <c r="E7" s="138"/>
      <c r="F7" s="138"/>
      <c r="G7" s="138"/>
      <c r="H7" s="3"/>
    </row>
    <row r="8" spans="1:8" ht="18">
      <c r="A8" s="139" t="s">
        <v>0</v>
      </c>
      <c r="B8" s="139"/>
      <c r="C8" s="139"/>
      <c r="D8" s="139"/>
      <c r="E8" s="139"/>
      <c r="F8" s="139"/>
      <c r="G8" s="139"/>
      <c r="H8" s="4"/>
    </row>
    <row r="9" spans="1:8" ht="18">
      <c r="A9" s="109" t="s">
        <v>1</v>
      </c>
      <c r="B9" s="110"/>
      <c r="C9" s="29" t="s">
        <v>2</v>
      </c>
      <c r="D9" s="27"/>
      <c r="E9" s="27"/>
      <c r="F9" s="27"/>
      <c r="G9" s="28"/>
      <c r="H9" s="4"/>
    </row>
    <row r="10" spans="1:8" ht="18">
      <c r="A10" s="25" t="s">
        <v>3</v>
      </c>
      <c r="B10" s="26"/>
      <c r="C10" s="113" t="s">
        <v>161</v>
      </c>
      <c r="D10" s="114"/>
      <c r="E10" s="114"/>
      <c r="F10" s="114"/>
      <c r="G10" s="115"/>
      <c r="H10" s="4"/>
    </row>
    <row r="11" spans="1:8" ht="18">
      <c r="A11" s="140" t="s">
        <v>4</v>
      </c>
      <c r="B11" s="140"/>
      <c r="C11" s="140"/>
      <c r="D11" s="140"/>
      <c r="E11" s="140"/>
      <c r="F11" s="140"/>
      <c r="G11" s="140"/>
      <c r="H11" s="4"/>
    </row>
    <row r="12" spans="1:8" ht="15" customHeight="1">
      <c r="A12" s="144" t="s">
        <v>133</v>
      </c>
      <c r="B12" s="144"/>
      <c r="C12" s="144"/>
      <c r="D12" s="144"/>
      <c r="E12" s="144"/>
      <c r="F12" s="144"/>
      <c r="G12" s="144"/>
      <c r="H12" s="4"/>
    </row>
    <row r="13" spans="1:8" ht="15" customHeight="1">
      <c r="A13" s="144"/>
      <c r="B13" s="144"/>
      <c r="C13" s="144"/>
      <c r="D13" s="144"/>
      <c r="E13" s="144"/>
      <c r="F13" s="144"/>
      <c r="G13" s="144"/>
      <c r="H13" s="4"/>
    </row>
    <row r="14" spans="1:8" ht="15" customHeight="1">
      <c r="A14" s="144"/>
      <c r="B14" s="144"/>
      <c r="C14" s="144"/>
      <c r="D14" s="144"/>
      <c r="E14" s="144"/>
      <c r="F14" s="144"/>
      <c r="G14" s="144"/>
      <c r="H14" s="4"/>
    </row>
    <row r="15" spans="1:8" ht="12.75" customHeight="1">
      <c r="A15" s="144"/>
      <c r="B15" s="144"/>
      <c r="C15" s="144"/>
      <c r="D15" s="144"/>
      <c r="E15" s="144"/>
      <c r="F15" s="144"/>
      <c r="G15" s="144"/>
      <c r="H15" s="4"/>
    </row>
    <row r="16" spans="1:8" ht="15" hidden="1" customHeight="1">
      <c r="A16" s="144"/>
      <c r="B16" s="144"/>
      <c r="C16" s="144"/>
      <c r="D16" s="144"/>
      <c r="E16" s="144"/>
      <c r="F16" s="144"/>
      <c r="G16" s="144"/>
      <c r="H16" s="4"/>
    </row>
    <row r="17" spans="1:8" ht="5.4" customHeight="1">
      <c r="A17" s="144"/>
      <c r="B17" s="144"/>
      <c r="C17" s="144"/>
      <c r="D17" s="144"/>
      <c r="E17" s="144"/>
      <c r="F17" s="144"/>
      <c r="G17" s="144"/>
      <c r="H17" s="4"/>
    </row>
    <row r="18" spans="1:8" ht="15" customHeight="1">
      <c r="A18" s="5"/>
      <c r="B18" s="5"/>
      <c r="C18" s="5"/>
      <c r="D18" s="5"/>
      <c r="E18" s="5"/>
      <c r="F18" s="5"/>
      <c r="G18" s="5"/>
      <c r="H18" s="4"/>
    </row>
    <row r="19" spans="1:8" s="7" customFormat="1" ht="18">
      <c r="A19" s="139" t="s">
        <v>5</v>
      </c>
      <c r="B19" s="139"/>
      <c r="C19" s="139"/>
      <c r="D19" s="139"/>
      <c r="E19" s="139"/>
      <c r="F19" s="139"/>
      <c r="G19" s="139"/>
      <c r="H19" s="6"/>
    </row>
    <row r="20" spans="1:8" s="7" customFormat="1" ht="36" customHeight="1">
      <c r="A20" s="141" t="s">
        <v>135</v>
      </c>
      <c r="B20" s="142"/>
      <c r="C20" s="142"/>
      <c r="D20" s="142"/>
      <c r="E20" s="142"/>
      <c r="F20" s="142"/>
      <c r="G20" s="142"/>
      <c r="H20" s="6"/>
    </row>
    <row r="21" spans="1:8" ht="15.6">
      <c r="A21" s="8" t="s">
        <v>6</v>
      </c>
      <c r="B21" s="145" t="s">
        <v>7</v>
      </c>
      <c r="C21" s="146"/>
      <c r="D21" s="147" t="s">
        <v>8</v>
      </c>
      <c r="E21" s="147"/>
      <c r="F21" s="147" t="s">
        <v>9</v>
      </c>
      <c r="G21" s="147"/>
      <c r="H21" s="4"/>
    </row>
    <row r="22" spans="1:8" s="56" customFormat="1" ht="15.6">
      <c r="A22" s="46">
        <v>1</v>
      </c>
      <c r="B22" s="148" t="s">
        <v>10</v>
      </c>
      <c r="C22" s="149"/>
      <c r="D22" s="143" t="s">
        <v>204</v>
      </c>
      <c r="E22" s="143"/>
      <c r="F22" s="150" t="s">
        <v>169</v>
      </c>
      <c r="G22" s="151"/>
      <c r="H22" s="55"/>
    </row>
    <row r="23" spans="1:8" s="56" customFormat="1" ht="15.6">
      <c r="A23" s="46">
        <v>2</v>
      </c>
      <c r="B23" s="148" t="s">
        <v>170</v>
      </c>
      <c r="C23" s="149"/>
      <c r="D23" s="143" t="s">
        <v>204</v>
      </c>
      <c r="E23" s="143"/>
      <c r="F23" s="150" t="s">
        <v>169</v>
      </c>
      <c r="G23" s="151"/>
      <c r="H23" s="55"/>
    </row>
    <row r="24" spans="1:8" ht="15.6">
      <c r="A24" s="19">
        <v>3</v>
      </c>
      <c r="B24" s="129" t="s">
        <v>102</v>
      </c>
      <c r="C24" s="130"/>
      <c r="D24" s="143" t="s">
        <v>98</v>
      </c>
      <c r="E24" s="143"/>
      <c r="F24" s="96" t="s">
        <v>205</v>
      </c>
      <c r="G24" s="98"/>
      <c r="H24" s="4"/>
    </row>
    <row r="25" spans="1:8" ht="15.6">
      <c r="A25" s="19">
        <v>4</v>
      </c>
      <c r="B25" s="129" t="s">
        <v>134</v>
      </c>
      <c r="C25" s="130"/>
      <c r="D25" s="111" t="s">
        <v>175</v>
      </c>
      <c r="E25" s="112"/>
      <c r="F25" s="96" t="s">
        <v>176</v>
      </c>
      <c r="G25" s="98"/>
      <c r="H25" s="4"/>
    </row>
    <row r="26" spans="1:8" ht="15.6">
      <c r="A26" s="19">
        <v>5</v>
      </c>
      <c r="B26" s="129" t="s">
        <v>103</v>
      </c>
      <c r="C26" s="130"/>
      <c r="D26" s="143" t="s">
        <v>177</v>
      </c>
      <c r="E26" s="143"/>
      <c r="F26" s="96" t="s">
        <v>101</v>
      </c>
      <c r="G26" s="98"/>
      <c r="H26" s="4"/>
    </row>
    <row r="27" spans="1:8" ht="20.399999999999999" customHeight="1">
      <c r="A27" s="19">
        <v>6</v>
      </c>
      <c r="B27" s="129" t="s">
        <v>11</v>
      </c>
      <c r="C27" s="130"/>
      <c r="D27" s="143" t="s">
        <v>98</v>
      </c>
      <c r="E27" s="143"/>
      <c r="F27" s="96" t="s">
        <v>12</v>
      </c>
      <c r="G27" s="98"/>
      <c r="H27" s="4"/>
    </row>
    <row r="28" spans="1:8" ht="21.6" customHeight="1">
      <c r="A28" s="19">
        <v>7</v>
      </c>
      <c r="B28" s="129" t="s">
        <v>13</v>
      </c>
      <c r="C28" s="130"/>
      <c r="D28" s="143" t="s">
        <v>163</v>
      </c>
      <c r="E28" s="143"/>
      <c r="F28" s="96" t="s">
        <v>100</v>
      </c>
      <c r="G28" s="98"/>
      <c r="H28" s="4"/>
    </row>
    <row r="29" spans="1:8" ht="22.95" customHeight="1">
      <c r="A29" s="19">
        <v>8</v>
      </c>
      <c r="B29" s="129" t="s">
        <v>14</v>
      </c>
      <c r="C29" s="130"/>
      <c r="D29" s="143" t="s">
        <v>15</v>
      </c>
      <c r="E29" s="143"/>
      <c r="F29" s="96" t="s">
        <v>99</v>
      </c>
      <c r="G29" s="98"/>
      <c r="H29" s="4"/>
    </row>
    <row r="30" spans="1:8" ht="15.6">
      <c r="A30" s="119" t="s">
        <v>16</v>
      </c>
      <c r="B30" s="119"/>
      <c r="C30" s="119"/>
      <c r="D30" s="119"/>
      <c r="E30" s="121">
        <v>8</v>
      </c>
      <c r="F30" s="121"/>
      <c r="G30" s="121"/>
      <c r="H30" s="4"/>
    </row>
    <row r="31" spans="1:8" ht="15.6">
      <c r="A31" s="119" t="s">
        <v>105</v>
      </c>
      <c r="B31" s="119"/>
      <c r="C31" s="119"/>
      <c r="D31" s="119"/>
      <c r="E31" s="121">
        <v>6</v>
      </c>
      <c r="F31" s="121"/>
      <c r="G31" s="121"/>
      <c r="H31" s="4"/>
    </row>
    <row r="32" spans="1:8" ht="15.75" customHeight="1">
      <c r="A32" s="120" t="s">
        <v>17</v>
      </c>
      <c r="B32" s="120"/>
      <c r="C32" s="120"/>
      <c r="D32" s="120"/>
      <c r="E32" s="121">
        <v>3</v>
      </c>
      <c r="F32" s="121"/>
      <c r="G32" s="121"/>
      <c r="H32" s="4"/>
    </row>
    <row r="33" spans="1:8" ht="15.75" customHeight="1">
      <c r="A33" s="120" t="s">
        <v>18</v>
      </c>
      <c r="B33" s="120"/>
      <c r="C33" s="120"/>
      <c r="D33" s="120"/>
      <c r="E33" s="121">
        <v>3</v>
      </c>
      <c r="F33" s="121"/>
      <c r="G33" s="121"/>
      <c r="H33" s="4"/>
    </row>
    <row r="34" spans="1:8" ht="15.75" customHeight="1">
      <c r="A34" s="120" t="s">
        <v>19</v>
      </c>
      <c r="B34" s="120"/>
      <c r="C34" s="120"/>
      <c r="D34" s="120"/>
      <c r="E34" s="121">
        <v>8</v>
      </c>
      <c r="F34" s="121"/>
      <c r="G34" s="121"/>
      <c r="H34" s="4"/>
    </row>
    <row r="35" spans="1:8" s="53" customFormat="1" ht="15.75" customHeight="1">
      <c r="A35" s="41"/>
      <c r="B35" s="41"/>
      <c r="C35" s="41"/>
      <c r="D35" s="41"/>
      <c r="E35" s="42"/>
      <c r="F35" s="42"/>
      <c r="G35" s="42"/>
      <c r="H35" s="63"/>
    </row>
    <row r="36" spans="1:8" ht="18">
      <c r="A36" s="197" t="s">
        <v>20</v>
      </c>
      <c r="B36" s="197"/>
      <c r="C36" s="197"/>
      <c r="D36" s="197"/>
      <c r="E36" s="197"/>
      <c r="F36" s="197"/>
      <c r="G36" s="197"/>
      <c r="H36" s="4"/>
    </row>
    <row r="37" spans="1:8" ht="17.399999999999999">
      <c r="A37" s="125" t="s">
        <v>21</v>
      </c>
      <c r="B37" s="125"/>
      <c r="C37" s="125"/>
      <c r="D37" s="125"/>
      <c r="E37" s="125"/>
      <c r="F37" s="125"/>
      <c r="G37" s="125"/>
      <c r="H37" s="4"/>
    </row>
    <row r="38" spans="1:8" ht="32.4" customHeight="1">
      <c r="A38" s="169" t="s">
        <v>171</v>
      </c>
      <c r="B38" s="118"/>
      <c r="C38" s="118"/>
      <c r="D38" s="118"/>
      <c r="E38" s="118"/>
      <c r="F38" s="118"/>
      <c r="G38" s="118"/>
      <c r="H38" s="4"/>
    </row>
    <row r="39" spans="1:8" ht="15.75" customHeight="1">
      <c r="A39" s="170" t="s">
        <v>22</v>
      </c>
      <c r="B39" s="170"/>
      <c r="C39" s="170"/>
      <c r="D39" s="170"/>
      <c r="E39" s="170"/>
      <c r="F39" s="170"/>
      <c r="G39" s="170"/>
      <c r="H39" s="4"/>
    </row>
    <row r="40" spans="1:8" ht="26.25" customHeight="1">
      <c r="A40" s="169" t="s">
        <v>172</v>
      </c>
      <c r="B40" s="196"/>
      <c r="C40" s="196"/>
      <c r="D40" s="196"/>
      <c r="E40" s="196"/>
      <c r="F40" s="196"/>
      <c r="G40" s="196"/>
      <c r="H40" s="4"/>
    </row>
    <row r="41" spans="1:8" ht="31.2">
      <c r="A41" s="17" t="s">
        <v>23</v>
      </c>
      <c r="B41" s="171" t="s">
        <v>24</v>
      </c>
      <c r="C41" s="171"/>
      <c r="D41" s="17" t="s">
        <v>25</v>
      </c>
      <c r="E41" s="171" t="s">
        <v>26</v>
      </c>
      <c r="F41" s="171"/>
      <c r="G41" s="18" t="s">
        <v>27</v>
      </c>
      <c r="H41" s="33"/>
    </row>
    <row r="42" spans="1:8" ht="76.2" customHeight="1">
      <c r="A42" s="118" t="s">
        <v>108</v>
      </c>
      <c r="B42" s="126" t="s">
        <v>136</v>
      </c>
      <c r="C42" s="126"/>
      <c r="D42" s="118" t="s">
        <v>206</v>
      </c>
      <c r="E42" s="118" t="s">
        <v>178</v>
      </c>
      <c r="F42" s="118"/>
      <c r="G42" s="169" t="s">
        <v>137</v>
      </c>
      <c r="H42" s="33"/>
    </row>
    <row r="43" spans="1:8" ht="72.599999999999994" customHeight="1">
      <c r="A43" s="118"/>
      <c r="B43" s="126" t="s">
        <v>106</v>
      </c>
      <c r="C43" s="126"/>
      <c r="D43" s="118"/>
      <c r="E43" s="118"/>
      <c r="F43" s="118"/>
      <c r="G43" s="169"/>
      <c r="H43" s="34"/>
    </row>
    <row r="44" spans="1:8" ht="108" customHeight="1">
      <c r="A44" s="118"/>
      <c r="B44" s="126" t="s">
        <v>107</v>
      </c>
      <c r="C44" s="126"/>
      <c r="D44" s="118"/>
      <c r="E44" s="118"/>
      <c r="F44" s="118"/>
      <c r="G44" s="37" t="s">
        <v>138</v>
      </c>
      <c r="H44" s="34"/>
    </row>
    <row r="45" spans="1:8" ht="64.8" customHeight="1">
      <c r="A45" s="118"/>
      <c r="B45" s="126" t="s">
        <v>179</v>
      </c>
      <c r="C45" s="126"/>
      <c r="D45" s="118"/>
      <c r="E45" s="118"/>
      <c r="F45" s="118"/>
      <c r="G45" s="37" t="s">
        <v>111</v>
      </c>
      <c r="H45" s="34"/>
    </row>
    <row r="46" spans="1:8" ht="90.6" customHeight="1">
      <c r="A46" s="118"/>
      <c r="B46" s="126"/>
      <c r="C46" s="126"/>
      <c r="D46" s="118"/>
      <c r="E46" s="118"/>
      <c r="F46" s="118"/>
      <c r="G46" s="37" t="s">
        <v>112</v>
      </c>
      <c r="H46" s="34"/>
    </row>
    <row r="47" spans="1:8" s="68" customFormat="1" ht="15.6">
      <c r="A47" s="64"/>
      <c r="B47" s="65"/>
      <c r="C47" s="65"/>
      <c r="D47" s="64"/>
      <c r="E47" s="64"/>
      <c r="F47" s="64"/>
      <c r="G47" s="66"/>
      <c r="H47" s="67"/>
    </row>
    <row r="48" spans="1:8" ht="18">
      <c r="A48" s="139" t="s">
        <v>28</v>
      </c>
      <c r="B48" s="139"/>
      <c r="C48" s="139"/>
      <c r="D48" s="139"/>
      <c r="E48" s="139"/>
      <c r="F48" s="139"/>
      <c r="G48" s="139"/>
      <c r="H48" s="4"/>
    </row>
    <row r="49" spans="1:8" ht="17.399999999999999">
      <c r="A49" s="125" t="s">
        <v>180</v>
      </c>
      <c r="B49" s="125"/>
      <c r="C49" s="125"/>
      <c r="D49" s="125"/>
      <c r="E49" s="125"/>
      <c r="F49" s="125"/>
      <c r="G49" s="125"/>
      <c r="H49" s="4"/>
    </row>
    <row r="50" spans="1:8" ht="15.6">
      <c r="A50" s="11" t="s">
        <v>29</v>
      </c>
      <c r="B50" s="102" t="s">
        <v>30</v>
      </c>
      <c r="C50" s="102"/>
      <c r="D50" s="102"/>
      <c r="E50" s="102" t="s">
        <v>140</v>
      </c>
      <c r="F50" s="102"/>
      <c r="G50" s="102"/>
      <c r="H50" s="4"/>
    </row>
    <row r="51" spans="1:8" ht="15.6" customHeight="1">
      <c r="A51" s="21" t="s">
        <v>31</v>
      </c>
      <c r="B51" s="155">
        <v>1</v>
      </c>
      <c r="C51" s="156"/>
      <c r="D51" s="157"/>
      <c r="E51" s="160" t="s">
        <v>131</v>
      </c>
      <c r="F51" s="161"/>
      <c r="G51" s="162"/>
      <c r="H51" s="4"/>
    </row>
    <row r="52" spans="1:8" ht="15.6">
      <c r="A52" s="21" t="s">
        <v>32</v>
      </c>
      <c r="B52" s="155">
        <v>1</v>
      </c>
      <c r="C52" s="156"/>
      <c r="D52" s="157"/>
      <c r="E52" s="163"/>
      <c r="F52" s="164"/>
      <c r="G52" s="165"/>
      <c r="H52" s="4"/>
    </row>
    <row r="53" spans="1:8" ht="15.6">
      <c r="A53" s="21" t="s">
        <v>33</v>
      </c>
      <c r="B53" s="155">
        <v>1</v>
      </c>
      <c r="C53" s="156"/>
      <c r="D53" s="157"/>
      <c r="E53" s="166"/>
      <c r="F53" s="167"/>
      <c r="G53" s="168"/>
      <c r="H53" s="4"/>
    </row>
    <row r="54" spans="1:8" ht="82.2" customHeight="1">
      <c r="A54" s="126" t="s">
        <v>207</v>
      </c>
      <c r="B54" s="127"/>
      <c r="C54" s="127"/>
      <c r="D54" s="127"/>
      <c r="E54" s="127"/>
      <c r="F54" s="127"/>
      <c r="G54" s="127"/>
      <c r="H54" s="4"/>
    </row>
    <row r="55" spans="1:8" s="10" customFormat="1" ht="15.6">
      <c r="A55" s="12"/>
      <c r="B55" s="13"/>
      <c r="C55" s="13"/>
      <c r="D55" s="13"/>
      <c r="E55" s="13"/>
      <c r="F55" s="13"/>
      <c r="G55" s="13"/>
      <c r="H55" s="9"/>
    </row>
    <row r="56" spans="1:8" ht="17.399999999999999">
      <c r="A56" s="125" t="s">
        <v>181</v>
      </c>
      <c r="B56" s="125"/>
      <c r="C56" s="125"/>
      <c r="D56" s="125"/>
      <c r="E56" s="125"/>
      <c r="F56" s="125"/>
      <c r="G56" s="125"/>
      <c r="H56" s="4"/>
    </row>
    <row r="57" spans="1:8" ht="15.6">
      <c r="A57" s="11" t="s">
        <v>29</v>
      </c>
      <c r="B57" s="102" t="s">
        <v>34</v>
      </c>
      <c r="C57" s="102"/>
      <c r="D57" s="102"/>
      <c r="E57" s="102" t="s">
        <v>140</v>
      </c>
      <c r="F57" s="102"/>
      <c r="G57" s="102"/>
      <c r="H57" s="4"/>
    </row>
    <row r="58" spans="1:8" ht="15.6" customHeight="1">
      <c r="A58" s="21" t="s">
        <v>31</v>
      </c>
      <c r="B58" s="173">
        <v>1</v>
      </c>
      <c r="C58" s="128"/>
      <c r="D58" s="128"/>
      <c r="E58" s="160" t="s">
        <v>139</v>
      </c>
      <c r="F58" s="161"/>
      <c r="G58" s="162"/>
      <c r="H58" s="4"/>
    </row>
    <row r="59" spans="1:8" ht="15.6">
      <c r="A59" s="21" t="s">
        <v>32</v>
      </c>
      <c r="B59" s="173">
        <v>1</v>
      </c>
      <c r="C59" s="128"/>
      <c r="D59" s="128"/>
      <c r="E59" s="163"/>
      <c r="F59" s="164"/>
      <c r="G59" s="165"/>
      <c r="H59" s="4"/>
    </row>
    <row r="60" spans="1:8" ht="15.6">
      <c r="A60" s="21" t="s">
        <v>33</v>
      </c>
      <c r="B60" s="173">
        <v>1</v>
      </c>
      <c r="C60" s="128"/>
      <c r="D60" s="128"/>
      <c r="E60" s="166"/>
      <c r="F60" s="167"/>
      <c r="G60" s="168"/>
      <c r="H60" s="4"/>
    </row>
    <row r="61" spans="1:8" ht="29.4" customHeight="1">
      <c r="A61" s="118" t="s">
        <v>182</v>
      </c>
      <c r="B61" s="128"/>
      <c r="C61" s="128"/>
      <c r="D61" s="128"/>
      <c r="E61" s="128"/>
      <c r="F61" s="128"/>
      <c r="G61" s="128"/>
      <c r="H61" s="4"/>
    </row>
    <row r="62" spans="1:8" ht="15.6">
      <c r="A62" s="12"/>
      <c r="B62" s="13"/>
      <c r="C62" s="13"/>
      <c r="D62" s="13"/>
      <c r="E62" s="13"/>
      <c r="F62" s="13"/>
      <c r="G62" s="13"/>
      <c r="H62" s="4"/>
    </row>
    <row r="63" spans="1:8" ht="3" hidden="1" customHeight="1">
      <c r="A63" s="4"/>
      <c r="B63" s="4"/>
      <c r="C63" s="4"/>
      <c r="D63" s="4"/>
      <c r="E63" s="4"/>
      <c r="F63" s="4"/>
      <c r="G63" s="4"/>
      <c r="H63" s="4"/>
    </row>
    <row r="64" spans="1:8" ht="17.399999999999999">
      <c r="A64" s="125" t="s">
        <v>35</v>
      </c>
      <c r="B64" s="125"/>
      <c r="C64" s="125"/>
      <c r="D64" s="125"/>
      <c r="E64" s="125"/>
      <c r="F64" s="125"/>
      <c r="G64" s="125"/>
      <c r="H64" s="36"/>
    </row>
    <row r="65" spans="1:8" ht="15.6">
      <c r="A65" s="14" t="s">
        <v>29</v>
      </c>
      <c r="B65" s="14" t="s">
        <v>36</v>
      </c>
      <c r="C65" s="101" t="s">
        <v>37</v>
      </c>
      <c r="D65" s="101"/>
      <c r="E65" s="101" t="s">
        <v>38</v>
      </c>
      <c r="F65" s="101"/>
      <c r="G65" s="14" t="s">
        <v>39</v>
      </c>
      <c r="H65" s="4"/>
    </row>
    <row r="66" spans="1:8" ht="15.6">
      <c r="A66" s="22" t="s">
        <v>31</v>
      </c>
      <c r="B66" s="20">
        <v>0</v>
      </c>
      <c r="C66" s="158">
        <v>0</v>
      </c>
      <c r="D66" s="159"/>
      <c r="E66" s="143">
        <v>0</v>
      </c>
      <c r="F66" s="143"/>
      <c r="G66" s="175" t="s">
        <v>104</v>
      </c>
      <c r="H66" s="4"/>
    </row>
    <row r="67" spans="1:8" ht="15.6">
      <c r="A67" s="22" t="s">
        <v>32</v>
      </c>
      <c r="B67" s="20">
        <v>0</v>
      </c>
      <c r="C67" s="158">
        <v>0</v>
      </c>
      <c r="D67" s="159"/>
      <c r="E67" s="143">
        <v>0</v>
      </c>
      <c r="F67" s="143"/>
      <c r="G67" s="176"/>
      <c r="H67" s="4"/>
    </row>
    <row r="68" spans="1:8" ht="15.6">
      <c r="A68" s="22" t="s">
        <v>33</v>
      </c>
      <c r="B68" s="20">
        <v>1</v>
      </c>
      <c r="C68" s="158">
        <v>1</v>
      </c>
      <c r="D68" s="159"/>
      <c r="E68" s="143">
        <v>0</v>
      </c>
      <c r="F68" s="143"/>
      <c r="G68" s="177"/>
      <c r="H68" s="4"/>
    </row>
    <row r="69" spans="1:8" s="10" customFormat="1" ht="15.6">
      <c r="A69" s="12"/>
      <c r="B69" s="13"/>
      <c r="C69" s="13"/>
      <c r="D69" s="13"/>
      <c r="E69" s="13"/>
      <c r="F69" s="13"/>
      <c r="G69" s="13"/>
      <c r="H69" s="9"/>
    </row>
    <row r="70" spans="1:8" ht="17.399999999999999">
      <c r="A70" s="125" t="s">
        <v>183</v>
      </c>
      <c r="B70" s="125"/>
      <c r="C70" s="125"/>
      <c r="D70" s="125"/>
      <c r="E70" s="125"/>
      <c r="F70" s="125"/>
      <c r="G70" s="125"/>
      <c r="H70" s="9"/>
    </row>
    <row r="71" spans="1:8" s="61" customFormat="1" ht="31.2">
      <c r="A71" s="47" t="s">
        <v>40</v>
      </c>
      <c r="B71" s="47" t="s">
        <v>41</v>
      </c>
      <c r="C71" s="47" t="s">
        <v>42</v>
      </c>
      <c r="D71" s="47" t="s">
        <v>43</v>
      </c>
      <c r="E71" s="47" t="s">
        <v>44</v>
      </c>
      <c r="F71" s="47" t="s">
        <v>45</v>
      </c>
      <c r="G71" s="47" t="s">
        <v>46</v>
      </c>
      <c r="H71" s="106"/>
    </row>
    <row r="72" spans="1:8" ht="31.8" customHeight="1">
      <c r="A72" s="150" t="s">
        <v>208</v>
      </c>
      <c r="B72" s="174"/>
      <c r="C72" s="174"/>
      <c r="D72" s="174"/>
      <c r="E72" s="174"/>
      <c r="F72" s="174"/>
      <c r="G72" s="151"/>
      <c r="H72" s="106"/>
    </row>
    <row r="73" spans="1:8" ht="15.6">
      <c r="A73" s="64"/>
      <c r="B73" s="64"/>
      <c r="C73" s="64"/>
      <c r="D73" s="64"/>
      <c r="E73" s="64"/>
      <c r="F73" s="64"/>
      <c r="G73" s="64"/>
      <c r="H73" s="69"/>
    </row>
    <row r="74" spans="1:8" ht="17.399999999999999">
      <c r="A74" s="122" t="s">
        <v>47</v>
      </c>
      <c r="B74" s="123"/>
      <c r="C74" s="123"/>
      <c r="D74" s="123"/>
      <c r="E74" s="123"/>
      <c r="F74" s="123"/>
      <c r="G74" s="124"/>
      <c r="H74" s="4"/>
    </row>
    <row r="75" spans="1:8" s="61" customFormat="1" ht="31.2">
      <c r="A75" s="48" t="s">
        <v>48</v>
      </c>
      <c r="B75" s="48" t="s">
        <v>49</v>
      </c>
      <c r="C75" s="62" t="s">
        <v>50</v>
      </c>
      <c r="D75" s="48" t="s">
        <v>51</v>
      </c>
      <c r="E75" s="48" t="s">
        <v>52</v>
      </c>
      <c r="F75" s="47" t="s">
        <v>53</v>
      </c>
      <c r="G75" s="48" t="s">
        <v>54</v>
      </c>
    </row>
    <row r="76" spans="1:8" ht="15.6" customHeight="1">
      <c r="A76" s="172" t="s">
        <v>113</v>
      </c>
      <c r="B76" s="172"/>
      <c r="C76" s="172"/>
      <c r="D76" s="172"/>
      <c r="E76" s="172"/>
      <c r="F76" s="172"/>
      <c r="G76" s="172"/>
      <c r="H76" s="4"/>
    </row>
    <row r="77" spans="1:8" ht="3.6" customHeight="1">
      <c r="A77" s="172"/>
      <c r="B77" s="172"/>
      <c r="C77" s="172"/>
      <c r="D77" s="172"/>
      <c r="E77" s="172"/>
      <c r="F77" s="172"/>
      <c r="G77" s="172"/>
      <c r="H77" s="4"/>
    </row>
    <row r="78" spans="1:8" ht="15.6" hidden="1" customHeight="1">
      <c r="A78" s="172"/>
      <c r="B78" s="172"/>
      <c r="C78" s="172"/>
      <c r="D78" s="172"/>
      <c r="E78" s="172"/>
      <c r="F78" s="172"/>
      <c r="G78" s="172"/>
      <c r="H78" s="4"/>
    </row>
    <row r="79" spans="1:8" ht="15.6" customHeight="1">
      <c r="A79" s="70"/>
      <c r="B79" s="70"/>
      <c r="C79" s="70"/>
      <c r="D79" s="70"/>
      <c r="E79" s="70"/>
      <c r="F79" s="70"/>
      <c r="G79" s="70"/>
      <c r="H79" s="4"/>
    </row>
    <row r="80" spans="1:8" ht="17.399999999999999">
      <c r="A80" s="125" t="s">
        <v>55</v>
      </c>
      <c r="B80" s="125"/>
      <c r="C80" s="125"/>
      <c r="D80" s="125"/>
      <c r="E80" s="125"/>
      <c r="F80" s="125"/>
      <c r="G80" s="125"/>
      <c r="H80" s="38"/>
    </row>
    <row r="81" spans="1:8" ht="31.2">
      <c r="A81" s="93" t="s">
        <v>56</v>
      </c>
      <c r="B81" s="95"/>
      <c r="C81" s="14" t="s">
        <v>40</v>
      </c>
      <c r="D81" s="14" t="s">
        <v>57</v>
      </c>
      <c r="E81" s="14" t="s">
        <v>58</v>
      </c>
      <c r="F81" s="14" t="s">
        <v>59</v>
      </c>
      <c r="G81" s="47" t="s">
        <v>60</v>
      </c>
      <c r="H81" s="107"/>
    </row>
    <row r="82" spans="1:8" ht="15.6" customHeight="1">
      <c r="A82" s="22" t="s">
        <v>115</v>
      </c>
      <c r="B82" s="39">
        <v>111</v>
      </c>
      <c r="C82" s="43" t="s">
        <v>116</v>
      </c>
      <c r="D82" s="90">
        <v>2102400000</v>
      </c>
      <c r="E82" s="90">
        <v>302000000</v>
      </c>
      <c r="F82" s="91">
        <f t="shared" ref="F82:F131" si="0">D82-E82</f>
        <v>1800400000</v>
      </c>
      <c r="G82" s="153" t="s">
        <v>131</v>
      </c>
      <c r="H82" s="107"/>
    </row>
    <row r="83" spans="1:8" ht="15.6">
      <c r="A83" s="22" t="s">
        <v>115</v>
      </c>
      <c r="B83" s="39">
        <v>113</v>
      </c>
      <c r="C83" s="44" t="s">
        <v>117</v>
      </c>
      <c r="D83" s="90">
        <v>38738400</v>
      </c>
      <c r="E83" s="90">
        <v>9684600</v>
      </c>
      <c r="F83" s="91">
        <f t="shared" si="0"/>
        <v>29053800</v>
      </c>
      <c r="G83" s="154"/>
      <c r="H83" s="107"/>
    </row>
    <row r="84" spans="1:8" ht="15.6">
      <c r="A84" s="22" t="s">
        <v>115</v>
      </c>
      <c r="B84" s="39">
        <v>114</v>
      </c>
      <c r="C84" s="44" t="s">
        <v>118</v>
      </c>
      <c r="D84" s="90">
        <v>178428200</v>
      </c>
      <c r="E84" s="90">
        <v>0</v>
      </c>
      <c r="F84" s="91">
        <f t="shared" si="0"/>
        <v>178428200</v>
      </c>
      <c r="G84" s="154"/>
      <c r="H84" s="107"/>
    </row>
    <row r="85" spans="1:8" ht="15.6">
      <c r="A85" s="22" t="s">
        <v>115</v>
      </c>
      <c r="B85" s="39">
        <v>123</v>
      </c>
      <c r="C85" s="44" t="s">
        <v>119</v>
      </c>
      <c r="D85" s="90">
        <v>102858000</v>
      </c>
      <c r="E85" s="90">
        <v>81375</v>
      </c>
      <c r="F85" s="91">
        <f t="shared" si="0"/>
        <v>102776625</v>
      </c>
      <c r="G85" s="154"/>
      <c r="H85" s="107"/>
    </row>
    <row r="86" spans="1:8" ht="15.6">
      <c r="A86" s="22" t="s">
        <v>115</v>
      </c>
      <c r="B86" s="39">
        <v>131</v>
      </c>
      <c r="C86" s="44" t="s">
        <v>120</v>
      </c>
      <c r="D86" s="91">
        <v>40000000</v>
      </c>
      <c r="E86" s="90">
        <v>13500000</v>
      </c>
      <c r="F86" s="91">
        <f t="shared" si="0"/>
        <v>26500000</v>
      </c>
      <c r="G86" s="154"/>
      <c r="H86" s="107"/>
    </row>
    <row r="87" spans="1:8" ht="15.6">
      <c r="A87" s="22" t="s">
        <v>115</v>
      </c>
      <c r="B87" s="39">
        <v>133</v>
      </c>
      <c r="C87" s="44" t="s">
        <v>197</v>
      </c>
      <c r="D87" s="90">
        <v>333956646</v>
      </c>
      <c r="E87" s="90">
        <v>78739480</v>
      </c>
      <c r="F87" s="91">
        <f t="shared" si="0"/>
        <v>255217166</v>
      </c>
      <c r="G87" s="154"/>
      <c r="H87" s="107"/>
    </row>
    <row r="88" spans="1:8" ht="15.6">
      <c r="A88" s="22" t="s">
        <v>115</v>
      </c>
      <c r="B88" s="39">
        <v>137</v>
      </c>
      <c r="C88" s="44" t="s">
        <v>121</v>
      </c>
      <c r="D88" s="91">
        <v>85800000</v>
      </c>
      <c r="E88" s="90">
        <v>21000000</v>
      </c>
      <c r="F88" s="91">
        <f t="shared" si="0"/>
        <v>64800000</v>
      </c>
      <c r="G88" s="154"/>
      <c r="H88" s="107"/>
    </row>
    <row r="89" spans="1:8" ht="15.6">
      <c r="A89" s="22" t="s">
        <v>115</v>
      </c>
      <c r="B89" s="39">
        <v>141</v>
      </c>
      <c r="C89" s="44" t="s">
        <v>122</v>
      </c>
      <c r="D89" s="91">
        <v>84500000</v>
      </c>
      <c r="E89" s="90">
        <v>0</v>
      </c>
      <c r="F89" s="91">
        <f t="shared" si="0"/>
        <v>84500000</v>
      </c>
      <c r="G89" s="154"/>
      <c r="H89" s="107"/>
    </row>
    <row r="90" spans="1:8" ht="15.6">
      <c r="A90" s="22" t="s">
        <v>115</v>
      </c>
      <c r="B90" s="39">
        <v>144</v>
      </c>
      <c r="C90" s="44" t="s">
        <v>123</v>
      </c>
      <c r="D90" s="91">
        <v>283430235</v>
      </c>
      <c r="E90" s="90">
        <v>54240000</v>
      </c>
      <c r="F90" s="91">
        <f t="shared" si="0"/>
        <v>229190235</v>
      </c>
      <c r="G90" s="154"/>
      <c r="H90" s="107"/>
    </row>
    <row r="91" spans="1:8" ht="15.6">
      <c r="A91" s="22" t="s">
        <v>115</v>
      </c>
      <c r="B91" s="39">
        <v>145</v>
      </c>
      <c r="C91" s="44" t="s">
        <v>124</v>
      </c>
      <c r="D91" s="91">
        <v>1253050000</v>
      </c>
      <c r="E91" s="90">
        <v>157553663</v>
      </c>
      <c r="F91" s="91">
        <f t="shared" si="0"/>
        <v>1095496337</v>
      </c>
      <c r="G91" s="154"/>
      <c r="H91" s="107"/>
    </row>
    <row r="92" spans="1:8" ht="15.6">
      <c r="A92" s="22" t="s">
        <v>115</v>
      </c>
      <c r="B92" s="39">
        <v>191</v>
      </c>
      <c r="C92" s="44" t="s">
        <v>154</v>
      </c>
      <c r="D92" s="91">
        <v>7200000</v>
      </c>
      <c r="E92" s="90">
        <v>1200000</v>
      </c>
      <c r="F92" s="91">
        <f t="shared" si="0"/>
        <v>6000000</v>
      </c>
      <c r="G92" s="154"/>
      <c r="H92" s="107"/>
    </row>
    <row r="93" spans="1:8" ht="15.6">
      <c r="A93" s="22" t="s">
        <v>115</v>
      </c>
      <c r="B93" s="39">
        <v>199</v>
      </c>
      <c r="C93" s="44" t="s">
        <v>125</v>
      </c>
      <c r="D93" s="91">
        <v>234000000</v>
      </c>
      <c r="E93" s="90">
        <v>17100000</v>
      </c>
      <c r="F93" s="91">
        <f t="shared" si="0"/>
        <v>216900000</v>
      </c>
      <c r="G93" s="154"/>
      <c r="H93" s="107"/>
    </row>
    <row r="94" spans="1:8" ht="15.6">
      <c r="A94" s="22" t="s">
        <v>115</v>
      </c>
      <c r="B94" s="39">
        <v>211</v>
      </c>
      <c r="C94" s="44" t="s">
        <v>141</v>
      </c>
      <c r="D94" s="91">
        <v>31531500</v>
      </c>
      <c r="E94" s="90">
        <v>17157776</v>
      </c>
      <c r="F94" s="91">
        <f t="shared" si="0"/>
        <v>14373724</v>
      </c>
      <c r="G94" s="154"/>
      <c r="H94" s="107"/>
    </row>
    <row r="95" spans="1:8" ht="15.6">
      <c r="A95" s="22" t="s">
        <v>185</v>
      </c>
      <c r="B95" s="39">
        <v>211</v>
      </c>
      <c r="C95" s="44" t="s">
        <v>141</v>
      </c>
      <c r="D95" s="91">
        <v>56874721</v>
      </c>
      <c r="E95" s="90">
        <v>0</v>
      </c>
      <c r="F95" s="91">
        <f t="shared" si="0"/>
        <v>56874721</v>
      </c>
      <c r="G95" s="154"/>
      <c r="H95" s="107"/>
    </row>
    <row r="96" spans="1:8" ht="15.6">
      <c r="A96" s="22" t="s">
        <v>115</v>
      </c>
      <c r="B96" s="39">
        <v>214</v>
      </c>
      <c r="C96" s="44" t="s">
        <v>186</v>
      </c>
      <c r="D96" s="91">
        <v>31531500</v>
      </c>
      <c r="E96" s="90">
        <v>2664635</v>
      </c>
      <c r="F96" s="91">
        <f t="shared" si="0"/>
        <v>28866865</v>
      </c>
      <c r="G96" s="154"/>
      <c r="H96" s="107"/>
    </row>
    <row r="97" spans="1:8" ht="15.6">
      <c r="A97" s="22" t="s">
        <v>185</v>
      </c>
      <c r="B97" s="39">
        <v>214</v>
      </c>
      <c r="C97" s="44" t="s">
        <v>186</v>
      </c>
      <c r="D97" s="91">
        <v>250000000</v>
      </c>
      <c r="E97" s="90">
        <v>0</v>
      </c>
      <c r="F97" s="91">
        <f t="shared" si="0"/>
        <v>250000000</v>
      </c>
      <c r="G97" s="154"/>
      <c r="H97" s="107"/>
    </row>
    <row r="98" spans="1:8" ht="15.6">
      <c r="A98" s="22" t="s">
        <v>115</v>
      </c>
      <c r="B98" s="39">
        <v>231</v>
      </c>
      <c r="C98" s="44" t="s">
        <v>142</v>
      </c>
      <c r="D98" s="91">
        <v>34650000</v>
      </c>
      <c r="E98" s="90">
        <v>0</v>
      </c>
      <c r="F98" s="91">
        <f t="shared" si="0"/>
        <v>34650000</v>
      </c>
      <c r="G98" s="154"/>
      <c r="H98" s="107"/>
    </row>
    <row r="99" spans="1:8" s="60" customFormat="1" ht="15.6">
      <c r="A99" s="57" t="s">
        <v>185</v>
      </c>
      <c r="B99" s="58">
        <v>231</v>
      </c>
      <c r="C99" s="59" t="s">
        <v>142</v>
      </c>
      <c r="D99" s="92">
        <v>100000000</v>
      </c>
      <c r="E99" s="90">
        <v>0</v>
      </c>
      <c r="F99" s="92">
        <f t="shared" si="0"/>
        <v>100000000</v>
      </c>
      <c r="G99" s="154"/>
      <c r="H99" s="107"/>
    </row>
    <row r="100" spans="1:8" ht="15.6">
      <c r="A100" s="22" t="s">
        <v>115</v>
      </c>
      <c r="B100" s="39">
        <v>232</v>
      </c>
      <c r="C100" s="44" t="s">
        <v>143</v>
      </c>
      <c r="D100" s="91">
        <v>81765339</v>
      </c>
      <c r="E100" s="90">
        <v>31587084</v>
      </c>
      <c r="F100" s="91">
        <f t="shared" si="0"/>
        <v>50178255</v>
      </c>
      <c r="G100" s="154"/>
      <c r="H100" s="107"/>
    </row>
    <row r="101" spans="1:8" ht="15.6">
      <c r="A101" s="57" t="s">
        <v>185</v>
      </c>
      <c r="B101" s="39">
        <v>232</v>
      </c>
      <c r="C101" s="44" t="s">
        <v>143</v>
      </c>
      <c r="D101" s="91">
        <v>150000000</v>
      </c>
      <c r="E101" s="90">
        <v>18556381</v>
      </c>
      <c r="F101" s="91">
        <f t="shared" si="0"/>
        <v>131443619</v>
      </c>
      <c r="G101" s="154"/>
      <c r="H101" s="107"/>
    </row>
    <row r="102" spans="1:8" ht="26.4">
      <c r="A102" s="22" t="s">
        <v>115</v>
      </c>
      <c r="B102" s="39">
        <v>242</v>
      </c>
      <c r="C102" s="44" t="s">
        <v>144</v>
      </c>
      <c r="D102" s="91">
        <v>81675000</v>
      </c>
      <c r="E102" s="90">
        <v>0</v>
      </c>
      <c r="F102" s="91">
        <f t="shared" si="0"/>
        <v>81675000</v>
      </c>
      <c r="G102" s="154"/>
      <c r="H102" s="107"/>
    </row>
    <row r="103" spans="1:8" ht="39.6">
      <c r="A103" s="22" t="s">
        <v>115</v>
      </c>
      <c r="B103" s="39">
        <v>243</v>
      </c>
      <c r="C103" s="44" t="s">
        <v>145</v>
      </c>
      <c r="D103" s="91">
        <v>19126800</v>
      </c>
      <c r="E103" s="90">
        <v>0</v>
      </c>
      <c r="F103" s="91">
        <f t="shared" si="0"/>
        <v>19126800</v>
      </c>
      <c r="G103" s="154"/>
      <c r="H103" s="107"/>
    </row>
    <row r="104" spans="1:8" ht="39.6">
      <c r="A104" s="22" t="s">
        <v>185</v>
      </c>
      <c r="B104" s="39">
        <v>243</v>
      </c>
      <c r="C104" s="44" t="s">
        <v>145</v>
      </c>
      <c r="D104" s="91">
        <v>50000000</v>
      </c>
      <c r="E104" s="90">
        <v>0</v>
      </c>
      <c r="F104" s="91">
        <f t="shared" ref="F104" si="1">D104-E104</f>
        <v>50000000</v>
      </c>
      <c r="G104" s="154"/>
      <c r="H104" s="107"/>
    </row>
    <row r="105" spans="1:8" ht="26.4">
      <c r="A105" s="22" t="s">
        <v>115</v>
      </c>
      <c r="B105" s="39">
        <v>244</v>
      </c>
      <c r="C105" s="44" t="s">
        <v>146</v>
      </c>
      <c r="D105" s="91">
        <v>99000000</v>
      </c>
      <c r="E105" s="90">
        <v>0</v>
      </c>
      <c r="F105" s="91">
        <f t="shared" si="0"/>
        <v>99000000</v>
      </c>
      <c r="G105" s="154"/>
      <c r="H105" s="107"/>
    </row>
    <row r="106" spans="1:8" ht="26.4">
      <c r="A106" s="22" t="s">
        <v>185</v>
      </c>
      <c r="B106" s="39">
        <v>244</v>
      </c>
      <c r="C106" s="44" t="s">
        <v>146</v>
      </c>
      <c r="D106" s="91">
        <v>100000000</v>
      </c>
      <c r="E106" s="90">
        <v>0</v>
      </c>
      <c r="F106" s="91">
        <f t="shared" ref="F106" si="2">D106-E106</f>
        <v>100000000</v>
      </c>
      <c r="G106" s="154"/>
      <c r="H106" s="107"/>
    </row>
    <row r="107" spans="1:8" ht="15.6">
      <c r="A107" s="22" t="s">
        <v>115</v>
      </c>
      <c r="B107" s="39">
        <v>245</v>
      </c>
      <c r="C107" s="44" t="s">
        <v>147</v>
      </c>
      <c r="D107" s="91">
        <v>83160000</v>
      </c>
      <c r="E107" s="90">
        <v>380000</v>
      </c>
      <c r="F107" s="91">
        <f t="shared" si="0"/>
        <v>82780000</v>
      </c>
      <c r="G107" s="154"/>
      <c r="H107" s="107"/>
    </row>
    <row r="108" spans="1:8" ht="15.6">
      <c r="A108" s="22" t="s">
        <v>185</v>
      </c>
      <c r="B108" s="39">
        <v>245</v>
      </c>
      <c r="C108" s="44" t="s">
        <v>147</v>
      </c>
      <c r="D108" s="91">
        <v>100000000</v>
      </c>
      <c r="E108" s="90">
        <v>0</v>
      </c>
      <c r="F108" s="91">
        <f t="shared" ref="F108" si="3">D108-E108</f>
        <v>100000000</v>
      </c>
      <c r="G108" s="154"/>
      <c r="H108" s="107"/>
    </row>
    <row r="109" spans="1:8" ht="15.6">
      <c r="A109" s="22" t="s">
        <v>115</v>
      </c>
      <c r="B109" s="39">
        <v>251</v>
      </c>
      <c r="C109" s="44" t="s">
        <v>148</v>
      </c>
      <c r="D109" s="91">
        <v>483946592</v>
      </c>
      <c r="E109" s="90">
        <v>154280000</v>
      </c>
      <c r="F109" s="91">
        <f t="shared" si="0"/>
        <v>329666592</v>
      </c>
      <c r="G109" s="154"/>
      <c r="H109" s="107"/>
    </row>
    <row r="110" spans="1:8" ht="15.6">
      <c r="A110" s="22" t="s">
        <v>185</v>
      </c>
      <c r="B110" s="39">
        <v>251</v>
      </c>
      <c r="C110" s="44" t="s">
        <v>148</v>
      </c>
      <c r="D110" s="91">
        <v>1200000000</v>
      </c>
      <c r="E110" s="90">
        <v>0</v>
      </c>
      <c r="F110" s="91">
        <f t="shared" ref="F110:F111" si="4">D110-E110</f>
        <v>1200000000</v>
      </c>
      <c r="G110" s="154"/>
      <c r="H110" s="107"/>
    </row>
    <row r="111" spans="1:8" ht="26.4">
      <c r="A111" s="22" t="s">
        <v>185</v>
      </c>
      <c r="B111" s="39">
        <v>261</v>
      </c>
      <c r="C111" s="44" t="s">
        <v>187</v>
      </c>
      <c r="D111" s="91">
        <v>1500000000</v>
      </c>
      <c r="E111" s="90">
        <v>0</v>
      </c>
      <c r="F111" s="91">
        <f t="shared" si="4"/>
        <v>1500000000</v>
      </c>
      <c r="G111" s="154"/>
      <c r="H111" s="107"/>
    </row>
    <row r="112" spans="1:8" ht="26.4">
      <c r="A112" s="22" t="s">
        <v>115</v>
      </c>
      <c r="B112" s="39">
        <v>262</v>
      </c>
      <c r="C112" s="44" t="s">
        <v>149</v>
      </c>
      <c r="D112" s="91">
        <v>9791100</v>
      </c>
      <c r="E112" s="90">
        <v>0</v>
      </c>
      <c r="F112" s="91">
        <f t="shared" si="0"/>
        <v>9791100</v>
      </c>
      <c r="G112" s="154"/>
      <c r="H112" s="107"/>
    </row>
    <row r="113" spans="1:8" ht="26.4">
      <c r="A113" s="22" t="s">
        <v>185</v>
      </c>
      <c r="B113" s="39">
        <v>262</v>
      </c>
      <c r="C113" s="44" t="s">
        <v>149</v>
      </c>
      <c r="D113" s="91">
        <v>170500000</v>
      </c>
      <c r="E113" s="90">
        <v>0</v>
      </c>
      <c r="F113" s="91">
        <f t="shared" ref="F113" si="5">D113-E113</f>
        <v>170500000</v>
      </c>
      <c r="G113" s="154"/>
      <c r="H113" s="107"/>
    </row>
    <row r="114" spans="1:8" ht="15.6">
      <c r="A114" s="22" t="s">
        <v>115</v>
      </c>
      <c r="B114" s="39">
        <v>264</v>
      </c>
      <c r="C114" s="44" t="s">
        <v>150</v>
      </c>
      <c r="D114" s="91">
        <v>43065000</v>
      </c>
      <c r="E114" s="90">
        <v>0</v>
      </c>
      <c r="F114" s="91">
        <f t="shared" si="0"/>
        <v>43065000</v>
      </c>
      <c r="G114" s="154"/>
      <c r="H114" s="107"/>
    </row>
    <row r="115" spans="1:8" ht="15.6">
      <c r="A115" s="22" t="s">
        <v>185</v>
      </c>
      <c r="B115" s="39">
        <v>264</v>
      </c>
      <c r="C115" s="44" t="s">
        <v>150</v>
      </c>
      <c r="D115" s="91">
        <v>300000000</v>
      </c>
      <c r="E115" s="90">
        <v>0</v>
      </c>
      <c r="F115" s="91">
        <f t="shared" ref="F115" si="6">D115-E115</f>
        <v>300000000</v>
      </c>
      <c r="G115" s="154"/>
      <c r="H115" s="107"/>
    </row>
    <row r="116" spans="1:8" ht="15.6">
      <c r="A116" s="22" t="s">
        <v>115</v>
      </c>
      <c r="B116" s="39">
        <v>266</v>
      </c>
      <c r="C116" s="44" t="s">
        <v>151</v>
      </c>
      <c r="D116" s="91">
        <v>20206209</v>
      </c>
      <c r="E116" s="90">
        <v>0</v>
      </c>
      <c r="F116" s="91">
        <f t="shared" si="0"/>
        <v>20206209</v>
      </c>
      <c r="G116" s="154"/>
      <c r="H116" s="107"/>
    </row>
    <row r="117" spans="1:8" ht="15.6">
      <c r="A117" s="22" t="s">
        <v>185</v>
      </c>
      <c r="B117" s="39">
        <v>266</v>
      </c>
      <c r="C117" s="44" t="s">
        <v>151</v>
      </c>
      <c r="D117" s="91">
        <v>500000000</v>
      </c>
      <c r="E117" s="90">
        <v>0</v>
      </c>
      <c r="F117" s="91">
        <f t="shared" ref="F117" si="7">D117-E117</f>
        <v>500000000</v>
      </c>
      <c r="G117" s="154"/>
      <c r="H117" s="107"/>
    </row>
    <row r="118" spans="1:8" ht="15.6">
      <c r="A118" s="22" t="s">
        <v>115</v>
      </c>
      <c r="B118" s="39">
        <v>271</v>
      </c>
      <c r="C118" s="44" t="s">
        <v>152</v>
      </c>
      <c r="D118" s="91">
        <v>192000000</v>
      </c>
      <c r="E118" s="90">
        <v>0</v>
      </c>
      <c r="F118" s="91">
        <f t="shared" si="0"/>
        <v>192000000</v>
      </c>
      <c r="G118" s="154"/>
      <c r="H118" s="107"/>
    </row>
    <row r="119" spans="1:8" ht="15.6">
      <c r="A119" s="22" t="s">
        <v>185</v>
      </c>
      <c r="B119" s="39">
        <v>271</v>
      </c>
      <c r="C119" s="44" t="s">
        <v>152</v>
      </c>
      <c r="D119" s="91">
        <v>10000000</v>
      </c>
      <c r="E119" s="90">
        <v>0</v>
      </c>
      <c r="F119" s="91">
        <f t="shared" ref="F119" si="8">D119-E119</f>
        <v>10000000</v>
      </c>
      <c r="G119" s="154"/>
      <c r="H119" s="107"/>
    </row>
    <row r="120" spans="1:8" ht="15.6">
      <c r="A120" s="22" t="s">
        <v>115</v>
      </c>
      <c r="B120" s="39">
        <v>281</v>
      </c>
      <c r="C120" s="44" t="s">
        <v>126</v>
      </c>
      <c r="D120" s="91">
        <v>14600000</v>
      </c>
      <c r="E120" s="90">
        <v>509000</v>
      </c>
      <c r="F120" s="91">
        <f t="shared" si="0"/>
        <v>14091000</v>
      </c>
      <c r="G120" s="154"/>
      <c r="H120" s="107"/>
    </row>
    <row r="121" spans="1:8" ht="15.6">
      <c r="A121" s="22" t="s">
        <v>115</v>
      </c>
      <c r="B121" s="39">
        <v>284</v>
      </c>
      <c r="C121" s="44" t="s">
        <v>126</v>
      </c>
      <c r="D121" s="91">
        <v>39600000</v>
      </c>
      <c r="E121" s="90">
        <v>0</v>
      </c>
      <c r="F121" s="91">
        <f t="shared" ref="F121" si="9">D121-E121</f>
        <v>39600000</v>
      </c>
      <c r="G121" s="154"/>
      <c r="H121" s="107"/>
    </row>
    <row r="122" spans="1:8" s="10" customFormat="1" ht="15.6">
      <c r="A122" s="22" t="s">
        <v>185</v>
      </c>
      <c r="B122" s="39">
        <v>291</v>
      </c>
      <c r="C122" s="44" t="s">
        <v>188</v>
      </c>
      <c r="D122" s="91">
        <v>14500000</v>
      </c>
      <c r="E122" s="90">
        <v>14500000</v>
      </c>
      <c r="F122" s="91">
        <f t="shared" si="0"/>
        <v>0</v>
      </c>
      <c r="G122" s="49"/>
      <c r="H122" s="9"/>
    </row>
    <row r="123" spans="1:8" s="10" customFormat="1" ht="15.6">
      <c r="A123" s="22" t="s">
        <v>115</v>
      </c>
      <c r="B123" s="39">
        <v>311</v>
      </c>
      <c r="C123" s="44" t="s">
        <v>189</v>
      </c>
      <c r="D123" s="91">
        <v>10000000</v>
      </c>
      <c r="E123" s="90">
        <v>0</v>
      </c>
      <c r="F123" s="91">
        <f t="shared" si="0"/>
        <v>10000000</v>
      </c>
      <c r="G123" s="49"/>
      <c r="H123" s="9"/>
    </row>
    <row r="124" spans="1:8" ht="15.6">
      <c r="A124" s="22" t="s">
        <v>185</v>
      </c>
      <c r="B124" s="39">
        <v>311</v>
      </c>
      <c r="C124" s="44" t="s">
        <v>189</v>
      </c>
      <c r="D124" s="91">
        <v>15000000</v>
      </c>
      <c r="E124" s="90">
        <v>0</v>
      </c>
      <c r="F124" s="91">
        <f t="shared" ref="F124" si="10">D124-E124</f>
        <v>15000000</v>
      </c>
      <c r="G124" s="49"/>
      <c r="H124" s="4"/>
    </row>
    <row r="125" spans="1:8" ht="31.2" customHeight="1">
      <c r="A125" s="22" t="s">
        <v>115</v>
      </c>
      <c r="B125" s="39">
        <v>331</v>
      </c>
      <c r="C125" s="44" t="s">
        <v>127</v>
      </c>
      <c r="D125" s="91">
        <v>2475000</v>
      </c>
      <c r="E125" s="90">
        <v>0</v>
      </c>
      <c r="F125" s="91">
        <f t="shared" si="0"/>
        <v>2475000</v>
      </c>
      <c r="G125" s="49"/>
      <c r="H125" s="4"/>
    </row>
    <row r="126" spans="1:8" ht="15.6">
      <c r="A126" s="22" t="s">
        <v>115</v>
      </c>
      <c r="B126" s="39">
        <v>342</v>
      </c>
      <c r="C126" s="44" t="s">
        <v>128</v>
      </c>
      <c r="D126" s="91">
        <v>128700000</v>
      </c>
      <c r="E126" s="90">
        <v>0</v>
      </c>
      <c r="F126" s="91">
        <f t="shared" si="0"/>
        <v>128700000</v>
      </c>
      <c r="G126" s="49"/>
      <c r="H126" s="4"/>
    </row>
    <row r="127" spans="1:8" ht="31.2" customHeight="1">
      <c r="A127" s="22" t="s">
        <v>185</v>
      </c>
      <c r="B127" s="39">
        <v>342</v>
      </c>
      <c r="C127" s="44" t="s">
        <v>128</v>
      </c>
      <c r="D127" s="91">
        <v>300000000</v>
      </c>
      <c r="E127" s="90">
        <v>0</v>
      </c>
      <c r="F127" s="91">
        <f t="shared" ref="F127:F128" si="11">D127-E127</f>
        <v>300000000</v>
      </c>
      <c r="G127" s="49"/>
      <c r="H127" s="4"/>
    </row>
    <row r="128" spans="1:8" ht="31.2" customHeight="1">
      <c r="A128" s="22" t="s">
        <v>115</v>
      </c>
      <c r="B128" s="39">
        <v>343</v>
      </c>
      <c r="C128" s="44" t="s">
        <v>190</v>
      </c>
      <c r="D128" s="91">
        <v>9700000</v>
      </c>
      <c r="E128" s="90">
        <v>0</v>
      </c>
      <c r="F128" s="91">
        <f t="shared" si="11"/>
        <v>9700000</v>
      </c>
      <c r="G128" s="49"/>
      <c r="H128" s="4"/>
    </row>
    <row r="129" spans="1:8" ht="31.2" customHeight="1">
      <c r="A129" s="22" t="s">
        <v>185</v>
      </c>
      <c r="B129" s="39">
        <v>343</v>
      </c>
      <c r="C129" s="44" t="s">
        <v>190</v>
      </c>
      <c r="D129" s="91">
        <v>10000000</v>
      </c>
      <c r="E129" s="90">
        <v>0</v>
      </c>
      <c r="F129" s="91">
        <f t="shared" ref="F129:F130" si="12">D129-E129</f>
        <v>10000000</v>
      </c>
      <c r="G129" s="49"/>
      <c r="H129" s="4"/>
    </row>
    <row r="130" spans="1:8" ht="31.2" customHeight="1">
      <c r="A130" s="22" t="s">
        <v>115</v>
      </c>
      <c r="B130" s="39">
        <v>351</v>
      </c>
      <c r="C130" s="44" t="s">
        <v>191</v>
      </c>
      <c r="D130" s="91">
        <v>5000000</v>
      </c>
      <c r="E130" s="90">
        <v>0</v>
      </c>
      <c r="F130" s="91">
        <f t="shared" si="12"/>
        <v>5000000</v>
      </c>
      <c r="G130" s="49"/>
      <c r="H130" s="4"/>
    </row>
    <row r="131" spans="1:8" ht="15.6">
      <c r="A131" s="22" t="s">
        <v>115</v>
      </c>
      <c r="B131" s="39">
        <v>361</v>
      </c>
      <c r="C131" s="44" t="s">
        <v>153</v>
      </c>
      <c r="D131" s="91">
        <v>85000000</v>
      </c>
      <c r="E131" s="90">
        <v>17700334</v>
      </c>
      <c r="F131" s="91">
        <f t="shared" si="0"/>
        <v>67299666</v>
      </c>
      <c r="G131" s="49"/>
    </row>
    <row r="132" spans="1:8" ht="15.6">
      <c r="A132" s="22" t="s">
        <v>185</v>
      </c>
      <c r="B132" s="39">
        <v>361</v>
      </c>
      <c r="C132" s="44" t="s">
        <v>153</v>
      </c>
      <c r="D132" s="91">
        <v>160000000</v>
      </c>
      <c r="E132" s="90">
        <v>0</v>
      </c>
      <c r="F132" s="91">
        <f t="shared" ref="F132:F137" si="13">D132-E132</f>
        <v>160000000</v>
      </c>
      <c r="G132" s="49"/>
    </row>
    <row r="133" spans="1:8" ht="15.6">
      <c r="A133" s="22" t="s">
        <v>185</v>
      </c>
      <c r="B133" s="39">
        <v>537</v>
      </c>
      <c r="C133" s="44" t="s">
        <v>192</v>
      </c>
      <c r="D133" s="91">
        <v>2000000000</v>
      </c>
      <c r="E133" s="90">
        <v>0</v>
      </c>
      <c r="F133" s="91">
        <f t="shared" si="13"/>
        <v>2000000000</v>
      </c>
      <c r="G133" s="49"/>
    </row>
    <row r="134" spans="1:8" ht="26.4">
      <c r="A134" s="22" t="s">
        <v>185</v>
      </c>
      <c r="B134" s="39">
        <v>538</v>
      </c>
      <c r="C134" s="44" t="s">
        <v>193</v>
      </c>
      <c r="D134" s="91">
        <v>10000000</v>
      </c>
      <c r="E134" s="90">
        <v>0</v>
      </c>
      <c r="F134" s="91">
        <f t="shared" si="13"/>
        <v>10000000</v>
      </c>
      <c r="G134" s="49"/>
    </row>
    <row r="135" spans="1:8" ht="15.6">
      <c r="A135" s="22" t="s">
        <v>185</v>
      </c>
      <c r="B135" s="39">
        <v>541</v>
      </c>
      <c r="C135" s="44" t="s">
        <v>194</v>
      </c>
      <c r="D135" s="91">
        <v>100000000</v>
      </c>
      <c r="E135" s="90">
        <v>0</v>
      </c>
      <c r="F135" s="91">
        <f t="shared" si="13"/>
        <v>100000000</v>
      </c>
      <c r="G135" s="49"/>
    </row>
    <row r="136" spans="1:8" ht="15.6">
      <c r="A136" s="22" t="s">
        <v>185</v>
      </c>
      <c r="B136" s="39">
        <v>543</v>
      </c>
      <c r="C136" s="44" t="s">
        <v>195</v>
      </c>
      <c r="D136" s="91">
        <v>10800000000</v>
      </c>
      <c r="E136" s="90">
        <v>0</v>
      </c>
      <c r="F136" s="91">
        <f t="shared" si="13"/>
        <v>10800000000</v>
      </c>
      <c r="G136" s="49"/>
    </row>
    <row r="137" spans="1:8" ht="15.6">
      <c r="A137" s="22" t="s">
        <v>185</v>
      </c>
      <c r="B137" s="39">
        <v>579</v>
      </c>
      <c r="C137" s="44" t="s">
        <v>196</v>
      </c>
      <c r="D137" s="91">
        <v>1500000000</v>
      </c>
      <c r="E137" s="90">
        <v>0</v>
      </c>
      <c r="F137" s="91">
        <f t="shared" si="13"/>
        <v>1500000000</v>
      </c>
      <c r="G137" s="49"/>
    </row>
    <row r="138" spans="1:8" ht="31.2" customHeight="1">
      <c r="A138" s="22" t="s">
        <v>115</v>
      </c>
      <c r="B138" s="39">
        <v>910</v>
      </c>
      <c r="C138" s="44" t="s">
        <v>129</v>
      </c>
      <c r="D138" s="91">
        <v>4000000</v>
      </c>
      <c r="E138" s="90">
        <v>3816685</v>
      </c>
      <c r="F138" s="91">
        <f t="shared" ref="F138" si="14">D138-E138</f>
        <v>183315</v>
      </c>
      <c r="G138" s="49"/>
      <c r="H138" s="4"/>
    </row>
    <row r="139" spans="1:8" ht="27" customHeight="1">
      <c r="A139" s="22"/>
      <c r="B139" s="22"/>
      <c r="C139" s="40" t="s">
        <v>130</v>
      </c>
      <c r="D139" s="91">
        <f>SUM(D82:D138)</f>
        <v>25651760242</v>
      </c>
      <c r="E139" s="91">
        <f>SUM(E82:E138)</f>
        <v>916251013</v>
      </c>
      <c r="F139" s="91">
        <f>SUM(F82:F138)</f>
        <v>24735509229</v>
      </c>
      <c r="G139" s="50"/>
      <c r="H139" s="4"/>
    </row>
    <row r="140" spans="1:8" ht="27" customHeight="1">
      <c r="A140" s="71"/>
      <c r="B140" s="71"/>
      <c r="C140" s="72"/>
      <c r="D140" s="73"/>
      <c r="E140" s="73"/>
      <c r="F140" s="73"/>
      <c r="G140" s="74"/>
      <c r="H140" s="4"/>
    </row>
    <row r="141" spans="1:8" ht="18">
      <c r="A141" s="181" t="s">
        <v>61</v>
      </c>
      <c r="B141" s="182"/>
      <c r="C141" s="182"/>
      <c r="D141" s="182"/>
      <c r="E141" s="182"/>
      <c r="F141" s="182"/>
      <c r="G141" s="183"/>
      <c r="H141" s="4"/>
    </row>
    <row r="142" spans="1:8" ht="17.399999999999999">
      <c r="A142" s="122" t="s">
        <v>62</v>
      </c>
      <c r="B142" s="123"/>
      <c r="C142" s="123"/>
      <c r="D142" s="123"/>
      <c r="E142" s="123"/>
      <c r="F142" s="123"/>
      <c r="G142" s="124"/>
      <c r="H142" s="108"/>
    </row>
    <row r="143" spans="1:8" ht="31.2">
      <c r="A143" s="11" t="s">
        <v>63</v>
      </c>
      <c r="B143" s="11" t="s">
        <v>64</v>
      </c>
      <c r="C143" s="116" t="s">
        <v>40</v>
      </c>
      <c r="D143" s="117"/>
      <c r="E143" s="116" t="s">
        <v>65</v>
      </c>
      <c r="F143" s="117"/>
      <c r="G143" s="11" t="s">
        <v>66</v>
      </c>
      <c r="H143" s="108"/>
    </row>
    <row r="144" spans="1:8" s="53" customFormat="1" ht="15.6">
      <c r="A144" s="23">
        <v>1</v>
      </c>
      <c r="B144" s="22" t="s">
        <v>67</v>
      </c>
      <c r="C144" s="96" t="s">
        <v>69</v>
      </c>
      <c r="D144" s="98"/>
      <c r="E144" s="96" t="s">
        <v>109</v>
      </c>
      <c r="F144" s="98"/>
      <c r="G144" s="30" t="s">
        <v>68</v>
      </c>
      <c r="H144" s="54"/>
    </row>
    <row r="145" spans="1:13" s="15" customFormat="1" ht="15.6">
      <c r="A145" s="23">
        <v>2</v>
      </c>
      <c r="B145" s="22" t="s">
        <v>209</v>
      </c>
      <c r="C145" s="96" t="s">
        <v>72</v>
      </c>
      <c r="D145" s="98"/>
      <c r="E145" s="96" t="s">
        <v>70</v>
      </c>
      <c r="F145" s="98"/>
      <c r="G145" s="32" t="s">
        <v>155</v>
      </c>
      <c r="H145" s="35"/>
    </row>
    <row r="146" spans="1:13" s="15" customFormat="1" ht="28.8" customHeight="1">
      <c r="A146" s="23">
        <v>3</v>
      </c>
      <c r="B146" s="22" t="s">
        <v>71</v>
      </c>
      <c r="C146" s="96" t="s">
        <v>72</v>
      </c>
      <c r="D146" s="98"/>
      <c r="E146" s="96" t="s">
        <v>70</v>
      </c>
      <c r="F146" s="98"/>
      <c r="G146" s="37" t="s">
        <v>210</v>
      </c>
      <c r="H146" s="31"/>
    </row>
    <row r="147" spans="1:13" s="16" customFormat="1" ht="28.8">
      <c r="A147" s="23">
        <v>4</v>
      </c>
      <c r="B147" s="22" t="s">
        <v>73</v>
      </c>
      <c r="C147" s="96" t="s">
        <v>69</v>
      </c>
      <c r="D147" s="98"/>
      <c r="E147" s="96" t="s">
        <v>109</v>
      </c>
      <c r="F147" s="98"/>
      <c r="G147" s="45" t="s">
        <v>74</v>
      </c>
      <c r="H147" s="31"/>
      <c r="I147" s="15"/>
      <c r="J147" s="15"/>
      <c r="K147" s="15"/>
      <c r="L147" s="15"/>
      <c r="M147" s="15"/>
    </row>
    <row r="148" spans="1:13" s="16" customFormat="1" ht="15.6">
      <c r="A148" s="23">
        <v>5</v>
      </c>
      <c r="B148" s="22" t="s">
        <v>110</v>
      </c>
      <c r="C148" s="96" t="s">
        <v>69</v>
      </c>
      <c r="D148" s="98"/>
      <c r="E148" s="96" t="s">
        <v>109</v>
      </c>
      <c r="F148" s="98"/>
      <c r="G148" s="45" t="s">
        <v>202</v>
      </c>
      <c r="H148" s="31"/>
      <c r="I148" s="15"/>
      <c r="J148" s="15"/>
      <c r="K148" s="15"/>
      <c r="L148" s="15"/>
      <c r="M148" s="15"/>
    </row>
    <row r="149" spans="1:13" ht="15.6">
      <c r="A149" s="23">
        <v>6</v>
      </c>
      <c r="B149" s="22" t="s">
        <v>75</v>
      </c>
      <c r="C149" s="96" t="s">
        <v>69</v>
      </c>
      <c r="D149" s="98"/>
      <c r="E149" s="96" t="s">
        <v>109</v>
      </c>
      <c r="F149" s="98"/>
      <c r="G149" s="45" t="s">
        <v>202</v>
      </c>
      <c r="H149" s="4"/>
    </row>
    <row r="150" spans="1:13" ht="86.4">
      <c r="A150" s="23">
        <v>7</v>
      </c>
      <c r="B150" s="24" t="s">
        <v>184</v>
      </c>
      <c r="C150" s="96" t="s">
        <v>69</v>
      </c>
      <c r="D150" s="98"/>
      <c r="E150" s="96" t="s">
        <v>70</v>
      </c>
      <c r="F150" s="98"/>
      <c r="G150" s="45" t="s">
        <v>173</v>
      </c>
      <c r="H150" s="4"/>
    </row>
    <row r="151" spans="1:13" ht="28.8" customHeight="1">
      <c r="A151" s="23">
        <v>8</v>
      </c>
      <c r="B151" s="22" t="s">
        <v>156</v>
      </c>
      <c r="C151" s="96" t="s">
        <v>72</v>
      </c>
      <c r="D151" s="98"/>
      <c r="E151" s="96" t="s">
        <v>157</v>
      </c>
      <c r="F151" s="98"/>
      <c r="G151" s="45" t="s">
        <v>198</v>
      </c>
      <c r="H151" s="4"/>
    </row>
    <row r="152" spans="1:13" ht="53.4" customHeight="1">
      <c r="A152" s="51">
        <v>9</v>
      </c>
      <c r="B152" s="24" t="s">
        <v>158</v>
      </c>
      <c r="C152" s="152" t="s">
        <v>72</v>
      </c>
      <c r="D152" s="152"/>
      <c r="E152" s="152" t="s">
        <v>159</v>
      </c>
      <c r="F152" s="152"/>
      <c r="G152" s="45" t="s">
        <v>203</v>
      </c>
      <c r="H152" s="4"/>
    </row>
    <row r="153" spans="1:13" ht="15.6" hidden="1">
      <c r="A153" s="75"/>
      <c r="B153" s="76"/>
      <c r="C153" s="5"/>
      <c r="D153" s="5"/>
      <c r="E153" s="5"/>
      <c r="F153" s="5"/>
      <c r="G153" s="77"/>
      <c r="H153" s="4"/>
    </row>
    <row r="154" spans="1:13" ht="18">
      <c r="A154" s="184" t="str">
        <f>+C139</f>
        <v>TOTALES</v>
      </c>
      <c r="B154" s="185"/>
      <c r="C154" s="185"/>
      <c r="D154" s="185"/>
      <c r="E154" s="185"/>
      <c r="F154" s="185"/>
      <c r="G154" s="186"/>
      <c r="H154" s="4"/>
    </row>
    <row r="155" spans="1:13" ht="17.399999999999999">
      <c r="A155" s="178" t="s">
        <v>78</v>
      </c>
      <c r="B155" s="179"/>
      <c r="C155" s="179"/>
      <c r="D155" s="179"/>
      <c r="E155" s="179"/>
      <c r="F155" s="179"/>
      <c r="G155" s="180"/>
      <c r="H155" s="4"/>
    </row>
    <row r="156" spans="1:13" ht="15.6">
      <c r="A156" s="131" t="s">
        <v>79</v>
      </c>
      <c r="B156" s="132"/>
      <c r="C156" s="133" t="s">
        <v>80</v>
      </c>
      <c r="D156" s="134"/>
      <c r="E156" s="131" t="s">
        <v>77</v>
      </c>
      <c r="F156" s="187"/>
      <c r="G156" s="132"/>
      <c r="H156" s="4"/>
    </row>
    <row r="157" spans="1:13" ht="58.2" customHeight="1">
      <c r="A157" s="99">
        <v>1</v>
      </c>
      <c r="B157" s="100"/>
      <c r="C157" s="99" t="s">
        <v>160</v>
      </c>
      <c r="D157" s="100"/>
      <c r="E157" s="135" t="s">
        <v>174</v>
      </c>
      <c r="F157" s="136"/>
      <c r="G157" s="137"/>
      <c r="H157" s="4"/>
    </row>
    <row r="158" spans="1:13" ht="15.6">
      <c r="A158" s="78"/>
      <c r="B158" s="78"/>
      <c r="C158" s="78"/>
      <c r="D158" s="78"/>
      <c r="E158" s="79"/>
      <c r="F158" s="79"/>
      <c r="G158" s="79"/>
      <c r="H158" s="4"/>
    </row>
    <row r="159" spans="1:13" s="7" customFormat="1" ht="18">
      <c r="A159" s="184" t="s">
        <v>81</v>
      </c>
      <c r="B159" s="185"/>
      <c r="C159" s="185"/>
      <c r="D159" s="185"/>
      <c r="E159" s="185"/>
      <c r="F159" s="185"/>
      <c r="G159" s="186"/>
      <c r="H159" s="6"/>
    </row>
    <row r="160" spans="1:13" s="7" customFormat="1" ht="17.399999999999999">
      <c r="A160" s="122" t="s">
        <v>82</v>
      </c>
      <c r="B160" s="123"/>
      <c r="C160" s="123"/>
      <c r="D160" s="123"/>
      <c r="E160" s="123"/>
      <c r="F160" s="123"/>
      <c r="G160" s="124"/>
      <c r="H160" s="6"/>
    </row>
    <row r="161" spans="1:8" ht="31.2" customHeight="1">
      <c r="A161" s="11" t="s">
        <v>83</v>
      </c>
      <c r="B161" s="11" t="s">
        <v>84</v>
      </c>
      <c r="C161" s="102" t="s">
        <v>40</v>
      </c>
      <c r="D161" s="102"/>
      <c r="E161" s="11" t="s">
        <v>85</v>
      </c>
      <c r="F161" s="116" t="s">
        <v>199</v>
      </c>
      <c r="G161" s="188"/>
      <c r="H161" s="4"/>
    </row>
    <row r="162" spans="1:8" ht="46.8" customHeight="1">
      <c r="A162" s="150" t="s">
        <v>164</v>
      </c>
      <c r="B162" s="174"/>
      <c r="C162" s="174"/>
      <c r="D162" s="174"/>
      <c r="E162" s="151"/>
      <c r="F162" s="189" t="s">
        <v>200</v>
      </c>
      <c r="G162" s="151"/>
      <c r="H162" s="4"/>
    </row>
    <row r="163" spans="1:8" ht="46.8" customHeight="1">
      <c r="A163" s="80"/>
      <c r="B163" s="80"/>
      <c r="C163" s="80"/>
      <c r="D163" s="80"/>
      <c r="E163" s="80"/>
      <c r="F163" s="81"/>
      <c r="G163" s="80"/>
      <c r="H163" s="4"/>
    </row>
    <row r="164" spans="1:8" ht="18">
      <c r="A164" s="190" t="s">
        <v>86</v>
      </c>
      <c r="B164" s="191"/>
      <c r="C164" s="191"/>
      <c r="D164" s="191"/>
      <c r="E164" s="191"/>
      <c r="F164" s="191"/>
      <c r="G164" s="192"/>
      <c r="H164" s="4"/>
    </row>
    <row r="165" spans="1:8" ht="17.399999999999999">
      <c r="A165" s="193" t="s">
        <v>87</v>
      </c>
      <c r="B165" s="194"/>
      <c r="C165" s="194"/>
      <c r="D165" s="194"/>
      <c r="E165" s="194"/>
      <c r="F165" s="194"/>
      <c r="G165" s="195"/>
      <c r="H165" s="4"/>
    </row>
    <row r="166" spans="1:8" ht="17.399999999999999" customHeight="1">
      <c r="A166" s="93" t="s">
        <v>212</v>
      </c>
      <c r="B166" s="94"/>
      <c r="C166" s="94"/>
      <c r="D166" s="94"/>
      <c r="E166" s="94"/>
      <c r="F166" s="94"/>
      <c r="G166" s="95"/>
      <c r="H166" s="4"/>
    </row>
    <row r="167" spans="1:8" ht="31.2" customHeight="1">
      <c r="A167" s="48" t="s">
        <v>88</v>
      </c>
      <c r="B167" s="62" t="s">
        <v>76</v>
      </c>
      <c r="C167" s="101" t="s">
        <v>40</v>
      </c>
      <c r="D167" s="101"/>
      <c r="E167" s="101"/>
      <c r="F167" s="116" t="s">
        <v>89</v>
      </c>
      <c r="G167" s="117"/>
      <c r="H167" s="4"/>
    </row>
    <row r="168" spans="1:8" s="85" customFormat="1" ht="37.5" customHeight="1">
      <c r="A168" s="209"/>
      <c r="B168" s="210"/>
      <c r="C168" s="211"/>
      <c r="D168" s="212"/>
      <c r="E168" s="213"/>
      <c r="F168" s="214"/>
      <c r="G168" s="215"/>
      <c r="H168" s="84"/>
    </row>
    <row r="169" spans="1:8" s="85" customFormat="1" ht="15.6" customHeight="1">
      <c r="A169" s="216"/>
      <c r="B169" s="217"/>
      <c r="C169" s="218"/>
      <c r="D169" s="219"/>
      <c r="E169" s="220"/>
      <c r="F169" s="221"/>
      <c r="G169" s="222"/>
      <c r="H169" s="84"/>
    </row>
    <row r="170" spans="1:8" ht="17.399999999999999" customHeight="1">
      <c r="A170" s="93" t="s">
        <v>90</v>
      </c>
      <c r="B170" s="94"/>
      <c r="C170" s="94"/>
      <c r="D170" s="94"/>
      <c r="E170" s="94"/>
      <c r="F170" s="94"/>
      <c r="G170" s="95"/>
      <c r="H170" s="4"/>
    </row>
    <row r="171" spans="1:8" ht="15.6">
      <c r="A171" s="48" t="s">
        <v>88</v>
      </c>
      <c r="B171" s="62" t="s">
        <v>76</v>
      </c>
      <c r="C171" s="93" t="s">
        <v>40</v>
      </c>
      <c r="D171" s="94"/>
      <c r="E171" s="94"/>
      <c r="F171" s="94"/>
      <c r="G171" s="95"/>
      <c r="H171" s="4"/>
    </row>
    <row r="172" spans="1:8" s="83" customFormat="1" ht="15.6">
      <c r="A172" s="223">
        <v>3</v>
      </c>
      <c r="B172" s="224">
        <v>46042</v>
      </c>
      <c r="C172" s="225" t="s">
        <v>166</v>
      </c>
      <c r="D172" s="226"/>
      <c r="E172" s="226"/>
      <c r="F172" s="226"/>
      <c r="G172" s="227"/>
      <c r="H172" s="82"/>
    </row>
    <row r="173" spans="1:8" s="83" customFormat="1" ht="15" customHeight="1">
      <c r="A173" s="223">
        <v>8</v>
      </c>
      <c r="B173" s="224">
        <v>46078</v>
      </c>
      <c r="C173" s="225" t="s">
        <v>165</v>
      </c>
      <c r="D173" s="226"/>
      <c r="E173" s="226"/>
      <c r="F173" s="226"/>
      <c r="G173" s="227"/>
      <c r="H173" s="82"/>
    </row>
    <row r="174" spans="1:8" ht="15.6">
      <c r="A174" s="93" t="s">
        <v>91</v>
      </c>
      <c r="B174" s="94"/>
      <c r="C174" s="94"/>
      <c r="D174" s="94"/>
      <c r="E174" s="94"/>
      <c r="F174" s="94"/>
      <c r="G174" s="95"/>
      <c r="H174" s="4"/>
    </row>
    <row r="175" spans="1:8" ht="31.2" customHeight="1">
      <c r="A175" s="48" t="s">
        <v>88</v>
      </c>
      <c r="B175" s="62" t="s">
        <v>76</v>
      </c>
      <c r="C175" s="101" t="s">
        <v>40</v>
      </c>
      <c r="D175" s="101"/>
      <c r="E175" s="101"/>
      <c r="F175" s="116" t="s">
        <v>89</v>
      </c>
      <c r="G175" s="117"/>
      <c r="H175" s="4"/>
    </row>
    <row r="176" spans="1:8" ht="23.4" customHeight="1">
      <c r="A176" s="96" t="s">
        <v>114</v>
      </c>
      <c r="B176" s="97"/>
      <c r="C176" s="97"/>
      <c r="D176" s="97"/>
      <c r="E176" s="98"/>
      <c r="F176" s="201" t="s">
        <v>132</v>
      </c>
      <c r="G176" s="159"/>
      <c r="H176" s="4"/>
    </row>
    <row r="177" spans="1:8" ht="17.399999999999999" customHeight="1">
      <c r="A177" s="93" t="s">
        <v>213</v>
      </c>
      <c r="B177" s="94"/>
      <c r="C177" s="94"/>
      <c r="D177" s="94"/>
      <c r="E177" s="94"/>
      <c r="F177" s="94"/>
      <c r="G177" s="95"/>
      <c r="H177" s="4"/>
    </row>
    <row r="178" spans="1:8" ht="33" customHeight="1">
      <c r="A178" s="48" t="s">
        <v>88</v>
      </c>
      <c r="B178" s="62" t="s">
        <v>76</v>
      </c>
      <c r="C178" s="101" t="s">
        <v>40</v>
      </c>
      <c r="D178" s="101"/>
      <c r="E178" s="101"/>
      <c r="F178" s="116" t="s">
        <v>89</v>
      </c>
      <c r="G178" s="117"/>
      <c r="H178" s="52"/>
    </row>
    <row r="179" spans="1:8" s="83" customFormat="1" ht="56.4" customHeight="1">
      <c r="A179" s="86" t="s">
        <v>167</v>
      </c>
      <c r="B179" s="87">
        <v>46024</v>
      </c>
      <c r="C179" s="103" t="s">
        <v>211</v>
      </c>
      <c r="D179" s="104"/>
      <c r="E179" s="105"/>
      <c r="F179" s="202" t="s">
        <v>132</v>
      </c>
      <c r="G179" s="203"/>
      <c r="H179" s="82"/>
    </row>
    <row r="180" spans="1:8" s="83" customFormat="1" ht="32.4" customHeight="1">
      <c r="A180" s="88" t="s">
        <v>168</v>
      </c>
      <c r="B180" s="89">
        <v>45659</v>
      </c>
      <c r="C180" s="206" t="s">
        <v>214</v>
      </c>
      <c r="D180" s="207"/>
      <c r="E180" s="208"/>
      <c r="F180" s="204"/>
      <c r="G180" s="205"/>
      <c r="H180" s="82"/>
    </row>
    <row r="181" spans="1:8" ht="15.6">
      <c r="A181" s="93" t="s">
        <v>92</v>
      </c>
      <c r="B181" s="94"/>
      <c r="C181" s="94"/>
      <c r="D181" s="94"/>
      <c r="E181" s="94"/>
      <c r="F181" s="94"/>
      <c r="G181" s="95"/>
      <c r="H181" s="4"/>
    </row>
    <row r="182" spans="1:8" ht="31.2" customHeight="1">
      <c r="A182" s="48" t="s">
        <v>6</v>
      </c>
      <c r="B182" s="62" t="s">
        <v>76</v>
      </c>
      <c r="C182" s="101" t="s">
        <v>93</v>
      </c>
      <c r="D182" s="101"/>
      <c r="E182" s="101"/>
      <c r="F182" s="116" t="s">
        <v>94</v>
      </c>
      <c r="G182" s="117"/>
      <c r="H182" s="4"/>
    </row>
    <row r="183" spans="1:8" ht="15.6">
      <c r="A183" s="96" t="s">
        <v>114</v>
      </c>
      <c r="B183" s="97"/>
      <c r="C183" s="97"/>
      <c r="D183" s="97"/>
      <c r="E183" s="98"/>
      <c r="F183" s="96"/>
      <c r="G183" s="98"/>
      <c r="H183" s="4"/>
    </row>
    <row r="184" spans="1:8" ht="17.399999999999999">
      <c r="A184" s="193" t="s">
        <v>95</v>
      </c>
      <c r="B184" s="194"/>
      <c r="C184" s="194"/>
      <c r="D184" s="194"/>
      <c r="E184" s="194"/>
      <c r="F184" s="194"/>
      <c r="G184" s="195"/>
    </row>
    <row r="185" spans="1:8" ht="15.6">
      <c r="A185" s="93" t="s">
        <v>96</v>
      </c>
      <c r="B185" s="94"/>
      <c r="C185" s="95"/>
      <c r="D185" s="93" t="s">
        <v>97</v>
      </c>
      <c r="E185" s="94"/>
      <c r="F185" s="94"/>
      <c r="G185" s="95"/>
    </row>
    <row r="186" spans="1:8" ht="15.6">
      <c r="A186" s="96">
        <v>2020</v>
      </c>
      <c r="B186" s="97"/>
      <c r="C186" s="98"/>
      <c r="D186" s="96">
        <v>1.74</v>
      </c>
      <c r="E186" s="97"/>
      <c r="F186" s="97"/>
      <c r="G186" s="98"/>
    </row>
    <row r="187" spans="1:8" ht="15.6">
      <c r="A187" s="96">
        <v>2021</v>
      </c>
      <c r="B187" s="97"/>
      <c r="C187" s="98"/>
      <c r="D187" s="96">
        <v>1.85</v>
      </c>
      <c r="E187" s="97"/>
      <c r="F187" s="97"/>
      <c r="G187" s="98"/>
    </row>
    <row r="188" spans="1:8" ht="15.6">
      <c r="A188" s="96">
        <v>2022</v>
      </c>
      <c r="B188" s="97"/>
      <c r="C188" s="98"/>
      <c r="D188" s="198">
        <v>2.0699999999999998</v>
      </c>
      <c r="E188" s="199"/>
      <c r="F188" s="199"/>
      <c r="G188" s="199"/>
    </row>
    <row r="189" spans="1:8" ht="15.6">
      <c r="A189" s="96">
        <v>2023</v>
      </c>
      <c r="B189" s="97"/>
      <c r="C189" s="98"/>
      <c r="D189" s="96">
        <v>2.06</v>
      </c>
      <c r="E189" s="97"/>
      <c r="F189" s="97"/>
      <c r="G189" s="98"/>
    </row>
    <row r="190" spans="1:8" ht="17.399999999999999" customHeight="1">
      <c r="A190" s="96">
        <v>2024</v>
      </c>
      <c r="B190" s="97"/>
      <c r="C190" s="98"/>
      <c r="D190" s="96">
        <v>2.13</v>
      </c>
      <c r="E190" s="97"/>
      <c r="F190" s="97"/>
      <c r="G190" s="98"/>
    </row>
    <row r="191" spans="1:8" ht="15.6">
      <c r="A191" s="96">
        <v>2025</v>
      </c>
      <c r="B191" s="97"/>
      <c r="C191" s="98"/>
      <c r="D191" s="158" t="s">
        <v>201</v>
      </c>
      <c r="E191" s="200"/>
      <c r="F191" s="200"/>
      <c r="G191" s="159"/>
    </row>
  </sheetData>
  <mergeCells count="177">
    <mergeCell ref="D187:G187"/>
    <mergeCell ref="D188:G188"/>
    <mergeCell ref="D189:G189"/>
    <mergeCell ref="D190:G190"/>
    <mergeCell ref="D191:G191"/>
    <mergeCell ref="C172:G172"/>
    <mergeCell ref="A174:G174"/>
    <mergeCell ref="A176:E176"/>
    <mergeCell ref="F176:G176"/>
    <mergeCell ref="F175:G175"/>
    <mergeCell ref="F178:G178"/>
    <mergeCell ref="F179:G180"/>
    <mergeCell ref="A181:G181"/>
    <mergeCell ref="F182:G182"/>
    <mergeCell ref="A183:E183"/>
    <mergeCell ref="F183:G183"/>
    <mergeCell ref="C182:E182"/>
    <mergeCell ref="A191:C191"/>
    <mergeCell ref="A185:C185"/>
    <mergeCell ref="C180:E180"/>
    <mergeCell ref="A189:C189"/>
    <mergeCell ref="A190:C190"/>
    <mergeCell ref="A177:G177"/>
    <mergeCell ref="A184:G184"/>
    <mergeCell ref="B23:C23"/>
    <mergeCell ref="D23:E23"/>
    <mergeCell ref="F23:G23"/>
    <mergeCell ref="A188:C188"/>
    <mergeCell ref="A187:C187"/>
    <mergeCell ref="A186:C186"/>
    <mergeCell ref="A155:G155"/>
    <mergeCell ref="A141:G141"/>
    <mergeCell ref="A154:G154"/>
    <mergeCell ref="E156:G156"/>
    <mergeCell ref="A159:G159"/>
    <mergeCell ref="F161:G161"/>
    <mergeCell ref="F162:G162"/>
    <mergeCell ref="A162:E162"/>
    <mergeCell ref="A164:G164"/>
    <mergeCell ref="A165:G165"/>
    <mergeCell ref="A31:D31"/>
    <mergeCell ref="E31:G31"/>
    <mergeCell ref="B42:C42"/>
    <mergeCell ref="B43:C43"/>
    <mergeCell ref="B44:C44"/>
    <mergeCell ref="A40:G40"/>
    <mergeCell ref="B41:C41"/>
    <mergeCell ref="A36:G36"/>
    <mergeCell ref="F27:G27"/>
    <mergeCell ref="D29:E29"/>
    <mergeCell ref="B29:C29"/>
    <mergeCell ref="E151:F151"/>
    <mergeCell ref="A37:G37"/>
    <mergeCell ref="A38:G38"/>
    <mergeCell ref="A39:G39"/>
    <mergeCell ref="E41:F41"/>
    <mergeCell ref="G42:G43"/>
    <mergeCell ref="A76:G78"/>
    <mergeCell ref="A81:B81"/>
    <mergeCell ref="E144:F144"/>
    <mergeCell ref="E145:F145"/>
    <mergeCell ref="A56:G56"/>
    <mergeCell ref="B50:D50"/>
    <mergeCell ref="E50:G50"/>
    <mergeCell ref="B51:D51"/>
    <mergeCell ref="B52:D52"/>
    <mergeCell ref="E143:F143"/>
    <mergeCell ref="B58:D58"/>
    <mergeCell ref="B59:D59"/>
    <mergeCell ref="B60:D60"/>
    <mergeCell ref="E58:G60"/>
    <mergeCell ref="A70:G70"/>
    <mergeCell ref="C146:D146"/>
    <mergeCell ref="C147:D147"/>
    <mergeCell ref="B57:D57"/>
    <mergeCell ref="E57:G57"/>
    <mergeCell ref="E146:F146"/>
    <mergeCell ref="E147:F147"/>
    <mergeCell ref="E68:F68"/>
    <mergeCell ref="C67:D67"/>
    <mergeCell ref="C68:D68"/>
    <mergeCell ref="A64:G64"/>
    <mergeCell ref="C65:D65"/>
    <mergeCell ref="A74:G74"/>
    <mergeCell ref="A72:G72"/>
    <mergeCell ref="G66:G68"/>
    <mergeCell ref="E67:F67"/>
    <mergeCell ref="D42:D46"/>
    <mergeCell ref="E42:F46"/>
    <mergeCell ref="B45:C46"/>
    <mergeCell ref="G82:G121"/>
    <mergeCell ref="A48:G48"/>
    <mergeCell ref="A49:G49"/>
    <mergeCell ref="B53:D53"/>
    <mergeCell ref="E65:F65"/>
    <mergeCell ref="C66:D66"/>
    <mergeCell ref="E66:F66"/>
    <mergeCell ref="E51:G53"/>
    <mergeCell ref="A6:G7"/>
    <mergeCell ref="A8:G8"/>
    <mergeCell ref="A11:G11"/>
    <mergeCell ref="A19:G19"/>
    <mergeCell ref="A20:G20"/>
    <mergeCell ref="F24:G24"/>
    <mergeCell ref="F25:G25"/>
    <mergeCell ref="F26:G26"/>
    <mergeCell ref="F28:G28"/>
    <mergeCell ref="D24:E24"/>
    <mergeCell ref="D26:E26"/>
    <mergeCell ref="D27:E27"/>
    <mergeCell ref="D28:E28"/>
    <mergeCell ref="B27:C27"/>
    <mergeCell ref="B28:C28"/>
    <mergeCell ref="A12:G17"/>
    <mergeCell ref="B21:C21"/>
    <mergeCell ref="D21:E21"/>
    <mergeCell ref="F21:G21"/>
    <mergeCell ref="B22:C22"/>
    <mergeCell ref="D22:E22"/>
    <mergeCell ref="F22:G22"/>
    <mergeCell ref="B24:C24"/>
    <mergeCell ref="B25:C25"/>
    <mergeCell ref="A156:B156"/>
    <mergeCell ref="C156:D156"/>
    <mergeCell ref="E148:F148"/>
    <mergeCell ref="E149:F149"/>
    <mergeCell ref="E150:F150"/>
    <mergeCell ref="F167:G167"/>
    <mergeCell ref="A160:G160"/>
    <mergeCell ref="C175:E175"/>
    <mergeCell ref="C178:E178"/>
    <mergeCell ref="C148:D148"/>
    <mergeCell ref="C149:D149"/>
    <mergeCell ref="C150:D150"/>
    <mergeCell ref="E157:G157"/>
    <mergeCell ref="C173:G173"/>
    <mergeCell ref="A166:G166"/>
    <mergeCell ref="E152:F152"/>
    <mergeCell ref="C151:D151"/>
    <mergeCell ref="C152:D152"/>
    <mergeCell ref="H71:H72"/>
    <mergeCell ref="H81:H121"/>
    <mergeCell ref="H142:H143"/>
    <mergeCell ref="A9:B9"/>
    <mergeCell ref="D25:E25"/>
    <mergeCell ref="C10:G10"/>
    <mergeCell ref="C143:D143"/>
    <mergeCell ref="C144:D144"/>
    <mergeCell ref="C145:D145"/>
    <mergeCell ref="A42:A46"/>
    <mergeCell ref="A30:D30"/>
    <mergeCell ref="A32:D32"/>
    <mergeCell ref="A33:D33"/>
    <mergeCell ref="A34:D34"/>
    <mergeCell ref="E30:G30"/>
    <mergeCell ref="E32:G32"/>
    <mergeCell ref="E33:G33"/>
    <mergeCell ref="A142:G142"/>
    <mergeCell ref="E34:G34"/>
    <mergeCell ref="A80:G80"/>
    <mergeCell ref="A54:G54"/>
    <mergeCell ref="A61:G61"/>
    <mergeCell ref="B26:C26"/>
    <mergeCell ref="F29:G29"/>
    <mergeCell ref="D185:G185"/>
    <mergeCell ref="D186:G186"/>
    <mergeCell ref="A157:B157"/>
    <mergeCell ref="C157:D157"/>
    <mergeCell ref="A168:A169"/>
    <mergeCell ref="B168:B169"/>
    <mergeCell ref="C168:E169"/>
    <mergeCell ref="C167:E167"/>
    <mergeCell ref="C161:D161"/>
    <mergeCell ref="F168:G169"/>
    <mergeCell ref="A170:G170"/>
    <mergeCell ref="C171:G171"/>
    <mergeCell ref="C179:E179"/>
  </mergeCells>
  <phoneticPr fontId="2" type="noConversion"/>
  <hyperlinks>
    <hyperlink ref="G144" r:id="rId1" xr:uid="{00000000-0004-0000-0000-000000000000}"/>
    <hyperlink ref="A20" r:id="rId2" xr:uid="{00000000-0004-0000-0000-000005000000}"/>
    <hyperlink ref="G66" r:id="rId3" location="!/estadistica" xr:uid="{00000000-0004-0000-0000-00000C000000}"/>
    <hyperlink ref="G45" r:id="rId4" xr:uid="{E0F39DA6-DD57-4460-94FE-4080798BA7CF}"/>
    <hyperlink ref="G82" r:id="rId5" xr:uid="{81190F85-BF31-49BD-A3B1-ADD84E23510B}"/>
    <hyperlink ref="F179" r:id="rId6" xr:uid="{E0D70035-A1E9-4AB9-8DE3-E91FD762DCEA}"/>
    <hyperlink ref="E51" r:id="rId7" xr:uid="{32577B35-47FD-4EEA-A950-511C5EC9324A}"/>
    <hyperlink ref="E58" r:id="rId8" xr:uid="{41CB71E3-4035-4948-9186-8B34362372A4}"/>
    <hyperlink ref="A38" r:id="rId9" xr:uid="{A18D88D5-1964-48B1-8350-2A349FCD6D3B}"/>
    <hyperlink ref="A40" r:id="rId10" xr:uid="{3791E88F-A426-41CB-84C1-3D6036879729}"/>
    <hyperlink ref="E157" r:id="rId11" xr:uid="{2D04D6AD-CFA5-4A77-954B-17DBDECD2538}"/>
    <hyperlink ref="F162" r:id="rId12" xr:uid="{F8883995-D201-4D68-982D-1BCA9B91EDAA}"/>
    <hyperlink ref="F176" r:id="rId13" xr:uid="{2B8A0871-0822-44D1-B625-BC693543154E}"/>
    <hyperlink ref="G147" r:id="rId14" xr:uid="{F3035065-F723-4246-806E-10029487EF81}"/>
    <hyperlink ref="G151" r:id="rId15" xr:uid="{E1E647BA-98A6-4BB8-9DEA-2D15514F5F5D}"/>
    <hyperlink ref="G152" r:id="rId16" location="/login" xr:uid="{82C72272-0BFE-4CF1-B384-273FC6D3BFB1}"/>
    <hyperlink ref="G150" r:id="rId17" xr:uid="{03C3853D-4590-456E-A8AE-DBB55209A757}"/>
    <hyperlink ref="G146" r:id="rId18" xr:uid="{4AA5D76C-CEA4-40BF-AE36-82848F53AA61}"/>
  </hyperlinks>
  <printOptions horizontalCentered="1"/>
  <pageMargins left="0.23622047244094491" right="0.23622047244094491" top="0.35433070866141736" bottom="0.74803149606299213" header="0.31496062992125984" footer="0.31496062992125984"/>
  <pageSetup paperSize="9" scale="73" orientation="landscape" r:id="rId19"/>
  <rowBreaks count="4" manualBreakCount="4">
    <brk id="47" min="1" max="6" man="1"/>
    <brk id="73" min="1" max="6" man="1"/>
    <brk id="140" min="1" max="6" man="1"/>
    <brk id="153" min="1" max="6" man="1"/>
  </rowBreaks>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MATRIZ RCC_26</vt:lpstr>
      <vt:lpstr>'MATRIZ RCC_26'!Área_de_impresión</vt:lpstr>
      <vt:lpstr>'MATRIZ RCC_26'!Títulos_a_imprimir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SENAC</dc:creator>
  <cp:keywords/>
  <dc:description/>
  <cp:lastModifiedBy>Daniel Augsten</cp:lastModifiedBy>
  <cp:revision/>
  <cp:lastPrinted>2026-04-21T16:50:38Z</cp:lastPrinted>
  <dcterms:created xsi:type="dcterms:W3CDTF">2020-06-23T19:35:00Z</dcterms:created>
  <dcterms:modified xsi:type="dcterms:W3CDTF">2026-04-21T16:50:42Z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