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GABINETE SOCIAL\MECIP\MECIP 2025\"/>
    </mc:Choice>
  </mc:AlternateContent>
  <xr:revisionPtr revIDLastSave="0" documentId="13_ncr:1_{5F0EAA1A-8F90-4500-9B77-C3D5A59AA2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TRIZ RCC Tercer informe 2025" sheetId="1" r:id="rId1"/>
  </sheets>
  <definedNames>
    <definedName name="_xlnm.Print_Area" localSheetId="0">'MATRIZ RCC Tercer informe 2025'!$A$1:$G$222</definedName>
    <definedName name="_xlnm.Print_Titles" localSheetId="0">'MATRIZ RCC Tercer informe 2025'!$1:$7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1" i="1" l="1"/>
  <c r="E162" i="1"/>
  <c r="D162" i="1"/>
  <c r="F161" i="1"/>
  <c r="F159" i="1"/>
  <c r="F157" i="1"/>
  <c r="F156" i="1"/>
  <c r="F155" i="1"/>
  <c r="F154" i="1"/>
  <c r="F153" i="1"/>
  <c r="F152" i="1"/>
  <c r="F151" i="1"/>
  <c r="F150" i="1"/>
  <c r="F149" i="1"/>
  <c r="F148" i="1"/>
  <c r="F147" i="1"/>
  <c r="F145" i="1"/>
  <c r="F144" i="1"/>
  <c r="F143" i="1"/>
  <c r="F142" i="1"/>
  <c r="F141" i="1"/>
  <c r="F140" i="1"/>
  <c r="F139" i="1"/>
  <c r="F137" i="1"/>
  <c r="F135" i="1"/>
  <c r="F133" i="1"/>
  <c r="F131" i="1"/>
  <c r="F129" i="1"/>
  <c r="F128" i="1"/>
  <c r="F127" i="1"/>
  <c r="F125" i="1"/>
  <c r="F124" i="1"/>
  <c r="F122" i="1"/>
  <c r="F119" i="1"/>
  <c r="F117" i="1"/>
  <c r="F116" i="1"/>
  <c r="F114" i="1"/>
  <c r="F113" i="1"/>
  <c r="F111" i="1"/>
  <c r="F109" i="1"/>
  <c r="F107" i="1"/>
  <c r="F105" i="1"/>
  <c r="F103" i="1" l="1"/>
  <c r="F99" i="1"/>
  <c r="F98" i="1"/>
  <c r="F96" i="1"/>
  <c r="F93" i="1"/>
  <c r="F130" i="1"/>
  <c r="F90" i="1"/>
  <c r="F160" i="1"/>
  <c r="F158" i="1"/>
  <c r="F146" i="1"/>
  <c r="F138" i="1"/>
  <c r="F136" i="1"/>
  <c r="F134" i="1"/>
  <c r="F132" i="1"/>
  <c r="F126" i="1"/>
  <c r="F123" i="1"/>
  <c r="F121" i="1"/>
  <c r="F120" i="1"/>
  <c r="F118" i="1"/>
  <c r="F115" i="1"/>
  <c r="F112" i="1"/>
  <c r="F110" i="1"/>
  <c r="F108" i="1"/>
  <c r="F106" i="1"/>
  <c r="F104" i="1"/>
  <c r="F102" i="1"/>
  <c r="F100" i="1"/>
  <c r="F97" i="1"/>
  <c r="F95" i="1"/>
  <c r="F94" i="1"/>
  <c r="F92" i="1"/>
  <c r="F91" i="1"/>
  <c r="F89" i="1"/>
  <c r="F88" i="1"/>
  <c r="F87" i="1"/>
  <c r="F86" i="1"/>
  <c r="F85" i="1"/>
  <c r="F84" i="1"/>
  <c r="F83" i="1"/>
  <c r="F162" i="1" l="1"/>
</calcChain>
</file>

<file path=xl/sharedStrings.xml><?xml version="1.0" encoding="utf-8"?>
<sst xmlns="http://schemas.openxmlformats.org/spreadsheetml/2006/main" count="393" uniqueCount="240">
  <si>
    <t>1- PRESENTACIÓN</t>
  </si>
  <si>
    <t>Institución:</t>
  </si>
  <si>
    <t>UNIDAD TÉCNICA DEL GABINETE SOCIAL DE LA PRESIDENCIA DE LA REPÚBLICA</t>
  </si>
  <si>
    <t>Periodo del informe:</t>
  </si>
  <si>
    <t>Misión institucional</t>
  </si>
  <si>
    <t>2-PRESENTACIÓN DE LOS MIEMBROS DEL COMITÉ DE RENDICIÓN DE CUENTAS AL CIUDADANO (CRCC)</t>
  </si>
  <si>
    <t>Nro.</t>
  </si>
  <si>
    <t>Dependencia</t>
  </si>
  <si>
    <t>Responsable</t>
  </si>
  <si>
    <t>Cargo que Ocupa</t>
  </si>
  <si>
    <t>Unidad de Anticorrupción e Integridad</t>
  </si>
  <si>
    <t>Coordinación de Administración y Finanzas</t>
  </si>
  <si>
    <t>Coordinadora Interina</t>
  </si>
  <si>
    <t>Coordinación y Articulación Interinstitucional</t>
  </si>
  <si>
    <t>Coordinación de Información Social</t>
  </si>
  <si>
    <t>Lic. Juan Rodríguez</t>
  </si>
  <si>
    <t>Cantidad de Miembros del CRCC:</t>
  </si>
  <si>
    <t>Total Hombres :</t>
  </si>
  <si>
    <t>Total Mujeres:</t>
  </si>
  <si>
    <t>Total nivel directivo o rango superior:</t>
  </si>
  <si>
    <t>2- PLAN DE RENDICIÓN DE CUENTAS AL CIUDADANO</t>
  </si>
  <si>
    <t>2.1. Resolución de Aprobación y Anexo de Plan de Rendición de Cuentas</t>
  </si>
  <si>
    <t>2.2 Plan de Rendición de Cuentas. (Copiar abajo link de acceso directo)</t>
  </si>
  <si>
    <t>Priorización</t>
  </si>
  <si>
    <t xml:space="preserve">Tema </t>
  </si>
  <si>
    <t>Vinculación POI, PEI, PND, ODS.</t>
  </si>
  <si>
    <t>Justificaciones</t>
  </si>
  <si>
    <t xml:space="preserve">Evidencia </t>
  </si>
  <si>
    <t>3- GESTIÓN INSTITUCIONAL</t>
  </si>
  <si>
    <t>Mes</t>
  </si>
  <si>
    <t>Nivel de Cumplimiento</t>
  </si>
  <si>
    <t>Nivel de Cumplimiento (%)</t>
  </si>
  <si>
    <t>3.3 Nivel de Cumplimiento de Respuestas a Consultas Ciudadanas - Transparencia Pasiva Ley N° 5282/14</t>
  </si>
  <si>
    <t>Cantidad de Consultas</t>
  </si>
  <si>
    <t>Respondidos</t>
  </si>
  <si>
    <t>No Respondidos o Reconsideradas</t>
  </si>
  <si>
    <t>Enlace Portal AIP</t>
  </si>
  <si>
    <t>Descripción</t>
  </si>
  <si>
    <t>Objetivo</t>
  </si>
  <si>
    <t>Metas</t>
  </si>
  <si>
    <t>Población Beneficiaria</t>
  </si>
  <si>
    <t>Porcentaje de Ejecución</t>
  </si>
  <si>
    <t>Resultados Logrados</t>
  </si>
  <si>
    <t>Evidencia (Informe de Avance de Metas - SPR)</t>
  </si>
  <si>
    <t>3.5 Contrataciones realizadas</t>
  </si>
  <si>
    <t>ID</t>
  </si>
  <si>
    <t>Objeto</t>
  </si>
  <si>
    <t>Fecha de Contrato</t>
  </si>
  <si>
    <t>Valor del Contrato</t>
  </si>
  <si>
    <t>Proveedor Adjudicado</t>
  </si>
  <si>
    <t>Estado (Ejecución - Finiquitado)</t>
  </si>
  <si>
    <t xml:space="preserve">Enlace WEB </t>
  </si>
  <si>
    <t>3.6 Ejecución Financiera</t>
  </si>
  <si>
    <t xml:space="preserve">Objeto de Gasto </t>
  </si>
  <si>
    <t>Presupuestado</t>
  </si>
  <si>
    <t>Ejecutado</t>
  </si>
  <si>
    <t>Saldos</t>
  </si>
  <si>
    <t>Evidencia (Enlace Ley 5189)</t>
  </si>
  <si>
    <t>5- PARTICIPACIÓN CIUDADANA</t>
  </si>
  <si>
    <t>5.1. Canales de Participación Ciudadana existentes a la fecha.</t>
  </si>
  <si>
    <t>N°</t>
  </si>
  <si>
    <t>Denominación</t>
  </si>
  <si>
    <t>Dependencia Responsable del Canal de Participación</t>
  </si>
  <si>
    <t>Evidencia (Página Web, Buzón de SQR, Etc.)</t>
  </si>
  <si>
    <t>Portal Web Institucional</t>
  </si>
  <si>
    <t xml:space="preserve">www.gabinetesocial.gov.py </t>
  </si>
  <si>
    <t>Transparencia Activa</t>
  </si>
  <si>
    <t>Secretaría General - Recepción</t>
  </si>
  <si>
    <t>Correo Electrónico Institucional</t>
  </si>
  <si>
    <t>Transparencia Pasiva</t>
  </si>
  <si>
    <t>Plataforma FACEBOOK</t>
  </si>
  <si>
    <t xml:space="preserve">www.facebook.com/gabinetesocialparaguay </t>
  </si>
  <si>
    <t xml:space="preserve">@GabSocialPy </t>
  </si>
  <si>
    <t>Plataforma INSTAGRAM</t>
  </si>
  <si>
    <t>@gabinetesocialpy</t>
  </si>
  <si>
    <t>Fecha</t>
  </si>
  <si>
    <t>Enlace</t>
  </si>
  <si>
    <t>6- INDICADORES MISIONALES DE RENDICIÓN DE CUENTAS AL CIUDADANO</t>
  </si>
  <si>
    <t>6.1- Indicadores Misionales Identificados</t>
  </si>
  <si>
    <t>Cantidad de indicadores</t>
  </si>
  <si>
    <t>Descripción del Indicador misional</t>
  </si>
  <si>
    <t>7- GESTIÓN DE DENUNCIAS</t>
  </si>
  <si>
    <t>7.1.Gestión de denuncias de corrupción</t>
  </si>
  <si>
    <t>Ticket Numero</t>
  </si>
  <si>
    <t>Fecha Ingreso</t>
  </si>
  <si>
    <t>Estado</t>
  </si>
  <si>
    <t>Enlace Portal de Denuncias de la SENAC</t>
  </si>
  <si>
    <t>8- CONTROL INTERNO Y EXTERNO</t>
  </si>
  <si>
    <t>8.1 Informes de Auditorias Internas y Auditorías Externas en el Trimestre</t>
  </si>
  <si>
    <t>Auditorias Financieras</t>
  </si>
  <si>
    <t>Nro. Informe</t>
  </si>
  <si>
    <t>Evidencia (Enlace Ley 5282/14)</t>
  </si>
  <si>
    <t>Auditorias de Gestión</t>
  </si>
  <si>
    <t>Auditorías Externas</t>
  </si>
  <si>
    <t>Otros tipos de Auditoria</t>
  </si>
  <si>
    <t>Planes de Mejoramiento elaborados en el Trimestre</t>
  </si>
  <si>
    <t>Informe de referencia</t>
  </si>
  <si>
    <t>Evidencia (Adjuntar Documento)</t>
  </si>
  <si>
    <t>8.2 Modelo Estándar de Control Interno para las Instituciones Públicas del Paraguay</t>
  </si>
  <si>
    <t>Periodo</t>
  </si>
  <si>
    <t>Calificación MECIP de la Contraloría General de la República (CGR)</t>
  </si>
  <si>
    <t>C.P. Cinthia Guillén</t>
  </si>
  <si>
    <t>Coordinador Interino</t>
  </si>
  <si>
    <t xml:space="preserve">Coordinadora </t>
  </si>
  <si>
    <t xml:space="preserve">Encargado de Despacho </t>
  </si>
  <si>
    <t>Asesora Jurídica</t>
  </si>
  <si>
    <t xml:space="preserve"> Secretaría General</t>
  </si>
  <si>
    <t>Auditoría Interna</t>
  </si>
  <si>
    <t>https://informacionpublica.paraguay.gov.py/#!/estadistica</t>
  </si>
  <si>
    <t>Cantidad de Miembros Activos del CRCC:</t>
  </si>
  <si>
    <t xml:space="preserve">1.2. Contribuir a la adecuada implementación de los programas y proyectos sociales </t>
  </si>
  <si>
    <t>1.3. Asistir técnicamente a las instituciones implementadoras de las acciones prioritarias del gobierno</t>
  </si>
  <si>
    <t>1.  Valor Público en el marco de las políticas públicas del área Social</t>
  </si>
  <si>
    <t>Secretaría General - Comunicación</t>
  </si>
  <si>
    <t>Plataforma "X"</t>
  </si>
  <si>
    <t>https://gabinetesocial.gov.py/wp-content/uploads/2023/12/DECRETO804.pdf</t>
  </si>
  <si>
    <t>Sin movimiento</t>
  </si>
  <si>
    <t>FF10</t>
  </si>
  <si>
    <t>SUELDOS</t>
  </si>
  <si>
    <t>GASTOS DE REPRESENTACION</t>
  </si>
  <si>
    <t>AGUINALDO</t>
  </si>
  <si>
    <t>REMUNERACION EXTRAORDINARIA</t>
  </si>
  <si>
    <t>SUBSIDIO FAMILIAR</t>
  </si>
  <si>
    <t>BONIFICACIONES Y GRATIFICACIONES</t>
  </si>
  <si>
    <t>GRATIFICACION POR SERVICIOS ESPECIALES</t>
  </si>
  <si>
    <t>CONTRATACION DE PERSONAL TECNICO</t>
  </si>
  <si>
    <t>JORNALES</t>
  </si>
  <si>
    <t>HONORARIOS PROFESIONALES</t>
  </si>
  <si>
    <t>OTROS GASTOS DEL PERSONAL</t>
  </si>
  <si>
    <t>SERVICIOS DE COMUNICACIONES</t>
  </si>
  <si>
    <t>SERVICIO DE CATERING</t>
  </si>
  <si>
    <t>ALIMENTOS PARA PERSONAS</t>
  </si>
  <si>
    <t>PAPEL DE ESCRITORIO Y CARTON</t>
  </si>
  <si>
    <t>ELEMENTOS DE LIMPIEZA</t>
  </si>
  <si>
    <t>UTILES DE ESCRITORIO, OFICINA Y ENSERES</t>
  </si>
  <si>
    <t>PAGO DE IMPUESTOS, TASAS, GASTOS JUDICIALES Y OTROS</t>
  </si>
  <si>
    <t>TOTALES</t>
  </si>
  <si>
    <t>https://gabinetesocial.gov.py/ley-5189/</t>
  </si>
  <si>
    <t>https://gabinetesocial.gov.py/h-informes-de-auditoria/</t>
  </si>
  <si>
    <t>MATRIZ DE INFORMACIÓN MINIMA PARA INFORME DE RENDICIÓN DE CUENTAS AL CIUDADANO - EJERCICIO 2025</t>
  </si>
  <si>
    <t>Abg. Daniel Bismark Augsten Ovelar</t>
  </si>
  <si>
    <t>Asesoría Jurídica</t>
  </si>
  <si>
    <t xml:space="preserve">https://gabinetesocial.gov.py/wp-content/uploads/2025/03/111.-Res.-UTGS-DE-N%C2%B0111_2024-Conforma-el-Comite-de-Rendicion-de-Cuentas.pdf </t>
  </si>
  <si>
    <t>1.1. Promover la inclusión social integral,  la cohesión social a largo plazo y el aumento del alcance de las políticas sociales.</t>
  </si>
  <si>
    <t>https://gabinetesocial.gov.py/wp-content/uploads/2025/03/23.-Res-UTGS-DE-N%C2%B0-23-Aprueba-el-PEI-2025_2028.pdf</t>
  </si>
  <si>
    <t>https://gabinetesocial.gov.py/wp-content/uploads/2023/10/DECRETO357.pdf</t>
  </si>
  <si>
    <t>https://gabinetesocial.gov.py/ley-5282/</t>
  </si>
  <si>
    <t xml:space="preserve">Enlace publicación </t>
  </si>
  <si>
    <t>https://gabinetesocial.gov.py/wp-content/uploads/2025/03/19.-Aprueba-el-Plan-de-Rendicion-de-Cuentas-al-ciudadano-2025.pdf</t>
  </si>
  <si>
    <t>SERVICIOS BASICOS DE TELECOMUNICACIONES</t>
  </si>
  <si>
    <t>PASAJES</t>
  </si>
  <si>
    <t>VIATICOS Y MOVILIDAD</t>
  </si>
  <si>
    <t>MANTENIMIENTO Y REPARACIONES MENORES DE EDIFICIOS Y LOCALES</t>
  </si>
  <si>
    <t>MANTENIMIENTO Y REPARACIONES MENORES DE MAQUINARIAS, EQUIPOS Y MUEBLES DE OFIC.</t>
  </si>
  <si>
    <t>MANTENIMIENTO Y REPARACIONES MENORES DE EQUIPOS DE TRANSPORTE</t>
  </si>
  <si>
    <t>SERVICIOS DE LIMPIEZA, ASEO Y FUMIGACIÓN</t>
  </si>
  <si>
    <t>ALQUILER DE EDIFICIOS Y LOCALES</t>
  </si>
  <si>
    <t>IMPRENTAS, PUBLICACIONES Y REPRODUCCIONES</t>
  </si>
  <si>
    <t>PRIMAS Y GASTOS DE SEGURO</t>
  </si>
  <si>
    <t>PUBLICIDAD Y PROPAGANDA</t>
  </si>
  <si>
    <t>CONSULTORÍA, ASESORÍAS E INVESTIGACIONES</t>
  </si>
  <si>
    <t xml:space="preserve">SERVICIO DE MEDICINA PREPAGA Y DE SALUD </t>
  </si>
  <si>
    <t xml:space="preserve">COMBUSTIBLES </t>
  </si>
  <si>
    <t>INDEMNIZACIONES</t>
  </si>
  <si>
    <t>SUBSIDIO PARA LA SALUD</t>
  </si>
  <si>
    <t>Edf. Coop. Universitaria P.8°</t>
  </si>
  <si>
    <t xml:space="preserve">Portal de Denuncias </t>
  </si>
  <si>
    <t>N/A</t>
  </si>
  <si>
    <t>"Somos la instancia que impulsa y coordina las políticas públicas implementadas por las instituciones del Gabinete Social, orientadas al desarrollo social del país, colocando a las personas en el centro de nuestras acciones”</t>
  </si>
  <si>
    <t>secretariagral.utgs@gabinetesocial.gov.py</t>
  </si>
  <si>
    <t xml:space="preserve">Porcentaje de cumplimiento de los compromisos establecidos en el marco de los objetivos misionales. </t>
  </si>
  <si>
    <t>2,13</t>
  </si>
  <si>
    <t>ENERGIA ELÉCTRICA</t>
  </si>
  <si>
    <t>TRANSPORTE</t>
  </si>
  <si>
    <t>SERVICIOS BANCARIOS</t>
  </si>
  <si>
    <t>SERVICIOS TECNICOS Y PROFESIONALES VARIOS</t>
  </si>
  <si>
    <t>CAPACITACIÓN DEL PERSONAL DEL ESTADO</t>
  </si>
  <si>
    <t xml:space="preserve">UTILES Y MATERIALES ELÉCTRICOS </t>
  </si>
  <si>
    <t xml:space="preserve">UTENCILIOS DE COCINA Y COMEDOR </t>
  </si>
  <si>
    <t>REPUESTOS Y ACCESORIOS MENORES</t>
  </si>
  <si>
    <t>BIENES DE CONSUMO VARIOS</t>
  </si>
  <si>
    <t xml:space="preserve">COMPUESTOS QUÍMICOS </t>
  </si>
  <si>
    <t>PRODUCTOS FARMACEUTICOS Y MEDICINALES</t>
  </si>
  <si>
    <t>EQUIPOS EDUCATIVOS Y RECREACIONALES</t>
  </si>
  <si>
    <t>EQUIPOS DE COMUNICACIONES Y SEÑALAMIENTOS</t>
  </si>
  <si>
    <t>EQUIPOS DE TRANSPORTE</t>
  </si>
  <si>
    <t xml:space="preserve">ADQUISICIONES DE MUEBLES Y ENSERES </t>
  </si>
  <si>
    <t>Líneas telefónica</t>
  </si>
  <si>
    <t>Buzón de sugerencias institucional</t>
  </si>
  <si>
    <t>Abg. Víctor López</t>
  </si>
  <si>
    <t xml:space="preserve">Los esfuerzos misionales en torno a las acciones del valor público serán orientadas e implementadas en contribución al cumplimiento de los ODS en general, con especial énfasis en el ODS 1, meta 1.3 "Poner en práctica a nivel nacional Sistema de Protección Social para todos...", Así como al PND en su Eje Estratégico 1 "Reducción de pobreza y desarrollo social" y en su línea transversal A- Igualdad de oportunidades; 1,1 "Lograr un desarrollo social equitativo". También se vincula al OE 1 del PEI Fortalecer la coordinación y articulación interinstitucional en la implementación de políticas públicas dentro del Sistema de Protección Social. </t>
  </si>
  <si>
    <t>El Gabinete Social de la Presidencia de la República, bajo el respaldo normativo del Decreto N° 357/2023, en virtud del cual se dispone su reorganización y la incorporación de nuevos organismos y entidades al mismo, conforme este cuerpo normativo entre sus funciones y atribuciones, entre otras, se encuentra el diseño y conducción del Sistema de Protección Social del país. El PEI 2025-2028, aprobado por Resolución UTGS/DE N°23/2025, contempla entre sus objetivos y acciones estratégicas los temas referidos.</t>
  </si>
  <si>
    <t>1.4. Promover participativamente la alineación de las Políticas Publicas del área Social</t>
  </si>
  <si>
    <t>3.1 Nivel de Cumplimiento  de Mínimo de Información Disponible - Transparencia Activa Ley 5189 /14</t>
  </si>
  <si>
    <t>3.2 Nivel de Cumplimiento  de Mínimo de Información Disponible - Transparencia Activa Ley 5282/14</t>
  </si>
  <si>
    <t>3.4- Servicios o Productos Misionales (Depende de la Naturaleza de la Misión Institucional, puede abarcar un Programa o Proyecto)</t>
  </si>
  <si>
    <t xml:space="preserve">Conforme el Decreto 3248/2025 que en su Art. 49, la Dirección General de Planificación del Viceministerio de Economía y Planificación del MEF debe desarrollar una plataforma informática para el registro del PEI que la fecha no se halla operativa </t>
  </si>
  <si>
    <t xml:space="preserve">HERRAMIENTAS, APARATOS E INSTRUMENTOS EN GENERAL  </t>
  </si>
  <si>
    <t xml:space="preserve">ADQUISICIONES DE EQUIPOS DE OFICINA </t>
  </si>
  <si>
    <t>ADQUISICIONES DE EQUIPOS DE COMPUTACIÓN</t>
  </si>
  <si>
    <t>ADQUSICIÓN DE EQUIPOS DE OFICINA Y COMPUTACIÓN VARIAS</t>
  </si>
  <si>
    <t xml:space="preserve">ACTIVOS INTANGIBLES </t>
  </si>
  <si>
    <t xml:space="preserve">BECAS </t>
  </si>
  <si>
    <t>TRANSFERENCIAS CORRIENTES AL SECTOR EXTERNO</t>
  </si>
  <si>
    <t>Ing. Perla Servián</t>
  </si>
  <si>
    <t>SERVICIOS DE CEREMONIAL</t>
  </si>
  <si>
    <t>JULIO A SETIEMBRE DE 2025</t>
  </si>
  <si>
    <t xml:space="preserve">Encargada de Despacho </t>
  </si>
  <si>
    <t>Abg. Letiscia Ramoa Osorio</t>
  </si>
  <si>
    <t>Julio</t>
  </si>
  <si>
    <t>Agosto</t>
  </si>
  <si>
    <t>Setiembre</t>
  </si>
  <si>
    <t>En el informe del Viceministerio de Capital Humano y Gestión Organizacional de monitoreo de la Ley 4189/2014 no se ha incluido al Gabinete Social https://www.sfp.gov.py/vchgo/index.php/noticias-2-4/monitoreo-de-la-ley-518914 Se ha solicitado en abril de 2025 al Viceministerio de Capital Humano y Gestión Organizacional que la Unidad Técnica del Gabinete Social de la Presidencia de la República sea diferenciado conforme el  Art. 11 del Decreto 357/2023, ya que la misma depende del Equipo Ejecutivo del Gabinete Social y no ha sido fusionada con ninguna institución.</t>
  </si>
  <si>
    <t>Por la Ley 7389/2024 la CGR es el órgano rector y coordinador del régimen de integridad, transparencia y prevención de la corrupción y por la Resolución CGR N° 1306/2024 se ha dado de baja la página web de la SENAC, mensualmente se informa vía Nota institucional a el Ente Rector, sobre el cabal cumplimiento del Art. 8° de la Ley 5282/14 y Art. 3° de la Ley N° 5189/14</t>
  </si>
  <si>
    <t>ALAMO S.A</t>
  </si>
  <si>
    <t>DALMI S.R.L.</t>
  </si>
  <si>
    <t>SDA PARAGUAY</t>
  </si>
  <si>
    <t>PETROPAR</t>
  </si>
  <si>
    <t>En ejecución</t>
  </si>
  <si>
    <t>Finiquitado</t>
  </si>
  <si>
    <t>SANRI S.A.</t>
  </si>
  <si>
    <t>INFORMATION TECNOLOGY CONSULTING SUPPORT S.A.</t>
  </si>
  <si>
    <t>https://www.contrataciones.gov.py/convenios-marco/convocatoria/452230-suministro-equipos-informaticos-estado-paraguayo.html#ofertas_v2</t>
  </si>
  <si>
    <t>https://www.contrataciones.gov.py/buscador/general.html?filtro=452071&amp;page=</t>
  </si>
  <si>
    <t>https://www.contrataciones.gov.py/buscador/general.html?filtro=419665&amp;page=</t>
  </si>
  <si>
    <t>Exp. 311171</t>
  </si>
  <si>
    <t>FF30</t>
  </si>
  <si>
    <t>SERVICIOS DE INFORMÁTICA Y SISTEMAS COMPUTARIZADOS</t>
  </si>
  <si>
    <t>0971 726082</t>
  </si>
  <si>
    <t>UTA</t>
  </si>
  <si>
    <t>UTA/UTGS</t>
  </si>
  <si>
    <t>Solicitud de Información Pública</t>
  </si>
  <si>
    <t>No se registran denuncias al tercer trimestre 2025</t>
  </si>
  <si>
    <t>AII N°18/2025</t>
  </si>
  <si>
    <t>AII N°14/2025</t>
  </si>
  <si>
    <t>AII N°15/2025</t>
  </si>
  <si>
    <t>Auditoría de seguimiento avance PMI correspondiente al primer semestre de 2025</t>
  </si>
  <si>
    <t>Auditoría de seguimiento avance PMI correspondiente al segundo trimestre de 2025</t>
  </si>
  <si>
    <t>Auditoria de seguimiento de avance a julio de 2025 del Plan y Cronograma de Trabajo aprobado por Resolución UTGS N° 70/2024</t>
  </si>
  <si>
    <t>SIN MOVIMIENTO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</si>
</sst>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dd/mm/yyyy;@"/>
  </numFmts>
  <fonts count="25">
    <font>
      <sz val="11"/>
      <color theme="1"/>
      <name val="Calibri"/>
      <charset val="134"/>
      <scheme val="minor"/>
    </font>
    <font>
      <sz val="8"/>
      <name val="Calibri"/>
      <family val="2"/>
      <scheme val="minor"/>
    </font>
    <font>
      <b/>
      <u/>
      <sz val="14"/>
      <name val="Garamond"/>
      <family val="1"/>
    </font>
    <font>
      <b/>
      <u/>
      <sz val="18"/>
      <color theme="1"/>
      <name val="Garamond"/>
      <family val="1"/>
    </font>
    <font>
      <sz val="11"/>
      <color theme="1"/>
      <name val="Garamond"/>
      <family val="1"/>
    </font>
    <font>
      <sz val="15"/>
      <color theme="1"/>
      <name val="Garamond"/>
      <family val="1"/>
    </font>
    <font>
      <b/>
      <u/>
      <sz val="14"/>
      <color theme="1"/>
      <name val="Garamond"/>
      <family val="1"/>
    </font>
    <font>
      <sz val="12"/>
      <color theme="1"/>
      <name val="Garamond"/>
      <family val="1"/>
    </font>
    <font>
      <b/>
      <sz val="14"/>
      <color theme="1"/>
      <name val="Garamond"/>
      <family val="1"/>
    </font>
    <font>
      <sz val="14"/>
      <color theme="1"/>
      <name val="Garamond"/>
      <family val="1"/>
    </font>
    <font>
      <b/>
      <sz val="12"/>
      <color theme="1"/>
      <name val="Garamond"/>
      <family val="1"/>
    </font>
    <font>
      <b/>
      <sz val="11"/>
      <color theme="1"/>
      <name val="Garamond"/>
      <family val="1"/>
    </font>
    <font>
      <b/>
      <u/>
      <sz val="13"/>
      <color theme="1"/>
      <name val="Garamond"/>
      <family val="1"/>
    </font>
    <font>
      <sz val="13"/>
      <color theme="1"/>
      <name val="Garamond"/>
      <family val="1"/>
    </font>
    <font>
      <b/>
      <sz val="13"/>
      <color theme="1"/>
      <name val="Garamond"/>
      <family val="1"/>
    </font>
    <font>
      <sz val="11"/>
      <color rgb="FFFF0000"/>
      <name val="Garamond"/>
      <family val="1"/>
    </font>
    <font>
      <sz val="12"/>
      <color rgb="FFFF0000"/>
      <name val="Garamond"/>
      <family val="1"/>
    </font>
    <font>
      <u/>
      <sz val="11"/>
      <color theme="10"/>
      <name val="Calibri"/>
      <family val="2"/>
      <scheme val="minor"/>
    </font>
    <font>
      <b/>
      <sz val="12"/>
      <color rgb="FFFF0000"/>
      <name val="Garamond"/>
      <family val="1"/>
    </font>
    <font>
      <sz val="11"/>
      <color theme="1"/>
      <name val="Calibri"/>
      <family val="2"/>
    </font>
    <font>
      <b/>
      <sz val="11"/>
      <color rgb="FFFF0000"/>
      <name val="Garamond"/>
      <family val="1"/>
    </font>
    <font>
      <sz val="11"/>
      <color theme="1"/>
      <name val="Calibri"/>
      <charset val="134"/>
      <scheme val="minor"/>
    </font>
    <font>
      <sz val="10"/>
      <color theme="1"/>
      <name val="Garamond"/>
      <family val="1"/>
    </font>
    <font>
      <sz val="10"/>
      <name val="Calibri"/>
      <family val="2"/>
      <scheme val="minor"/>
    </font>
    <font>
      <b/>
      <sz val="10"/>
      <color theme="1"/>
      <name val="Garamond"/>
      <family val="1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41" fontId="21" fillId="0" borderId="0" applyFont="0" applyFill="0" applyBorder="0" applyAlignment="0" applyProtection="0"/>
  </cellStyleXfs>
  <cellXfs count="20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0" fillId="4" borderId="1" xfId="0" applyFont="1" applyFill="1" applyBorder="1" applyAlignment="1">
      <alignment horizontal="justify" vertical="top" wrapText="1"/>
    </xf>
    <xf numFmtId="0" fontId="10" fillId="2" borderId="1" xfId="0" applyFont="1" applyFill="1" applyBorder="1" applyAlignment="1">
      <alignment horizontal="center" vertical="center"/>
    </xf>
    <xf numFmtId="0" fontId="7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2" borderId="1" xfId="0" applyFont="1" applyFill="1" applyBorder="1">
      <alignment vertical="center"/>
    </xf>
    <xf numFmtId="0" fontId="11" fillId="2" borderId="1" xfId="0" applyFont="1" applyFill="1" applyBorder="1">
      <alignment vertical="center"/>
    </xf>
    <xf numFmtId="0" fontId="4" fillId="0" borderId="0" xfId="0" applyFont="1" applyProtection="1">
      <alignment vertical="center"/>
      <protection locked="0"/>
    </xf>
    <xf numFmtId="0" fontId="4" fillId="3" borderId="0" xfId="0" applyFont="1" applyFill="1" applyProtection="1">
      <alignment vertical="center"/>
      <protection locked="0"/>
    </xf>
    <xf numFmtId="0" fontId="10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>
      <alignment vertical="center"/>
    </xf>
    <xf numFmtId="0" fontId="7" fillId="7" borderId="1" xfId="0" applyFont="1" applyFill="1" applyBorder="1" applyAlignment="1">
      <alignment horizontal="center" vertical="top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>
      <alignment vertical="center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vertical="center" wrapText="1"/>
    </xf>
    <xf numFmtId="0" fontId="8" fillId="7" borderId="1" xfId="0" applyFont="1" applyFill="1" applyBorder="1">
      <alignment vertical="center"/>
    </xf>
    <xf numFmtId="0" fontId="9" fillId="7" borderId="1" xfId="0" applyFont="1" applyFill="1" applyBorder="1">
      <alignment vertical="center"/>
    </xf>
    <xf numFmtId="0" fontId="9" fillId="7" borderId="5" xfId="0" applyFont="1" applyFill="1" applyBorder="1">
      <alignment vertical="center"/>
    </xf>
    <xf numFmtId="0" fontId="9" fillId="7" borderId="3" xfId="0" applyFont="1" applyFill="1" applyBorder="1">
      <alignment vertical="center"/>
    </xf>
    <xf numFmtId="0" fontId="8" fillId="7" borderId="2" xfId="0" applyFont="1" applyFill="1" applyBorder="1">
      <alignment vertical="center"/>
    </xf>
    <xf numFmtId="0" fontId="17" fillId="7" borderId="1" xfId="1" applyFill="1" applyBorder="1" applyAlignment="1">
      <alignment horizontal="center" vertical="center" wrapText="1"/>
    </xf>
    <xf numFmtId="0" fontId="16" fillId="3" borderId="11" xfId="0" applyFont="1" applyFill="1" applyBorder="1" applyProtection="1">
      <alignment vertical="center"/>
      <protection locked="0"/>
    </xf>
    <xf numFmtId="0" fontId="19" fillId="7" borderId="1" xfId="0" applyFont="1" applyFill="1" applyBorder="1" applyAlignment="1">
      <alignment horizontal="center" vertical="center" wrapText="1"/>
    </xf>
    <xf numFmtId="49" fontId="17" fillId="7" borderId="1" xfId="1" applyNumberFormat="1" applyFill="1" applyBorder="1" applyAlignment="1">
      <alignment horizontal="center" vertical="center" wrapText="1"/>
    </xf>
    <xf numFmtId="0" fontId="18" fillId="3" borderId="0" xfId="0" applyFont="1" applyFill="1">
      <alignment vertical="center"/>
    </xf>
    <xf numFmtId="0" fontId="20" fillId="3" borderId="0" xfId="0" applyFont="1" applyFill="1">
      <alignment vertical="center"/>
    </xf>
    <xf numFmtId="0" fontId="16" fillId="0" borderId="11" xfId="0" applyFont="1" applyBorder="1">
      <alignment vertical="center"/>
    </xf>
    <xf numFmtId="0" fontId="16" fillId="0" borderId="0" xfId="0" applyFont="1">
      <alignment vertical="center"/>
    </xf>
    <xf numFmtId="0" fontId="16" fillId="0" borderId="11" xfId="0" applyFont="1" applyBorder="1" applyProtection="1">
      <alignment vertical="center"/>
      <protection locked="0"/>
    </xf>
    <xf numFmtId="0" fontId="7" fillId="0" borderId="0" xfId="0" applyFont="1" applyFill="1">
      <alignment vertical="center"/>
    </xf>
    <xf numFmtId="0" fontId="17" fillId="7" borderId="1" xfId="1" applyFill="1" applyBorder="1" applyAlignment="1">
      <alignment vertical="center" wrapText="1"/>
    </xf>
    <xf numFmtId="0" fontId="16" fillId="0" borderId="0" xfId="0" applyFont="1" applyFill="1">
      <alignment vertical="center"/>
    </xf>
    <xf numFmtId="0" fontId="7" fillId="7" borderId="1" xfId="0" applyFont="1" applyFill="1" applyBorder="1" applyAlignment="1">
      <alignment horizontal="left" vertical="center"/>
    </xf>
    <xf numFmtId="41" fontId="7" fillId="7" borderId="1" xfId="2" applyFont="1" applyFill="1" applyBorder="1" applyAlignment="1">
      <alignment vertical="center"/>
    </xf>
    <xf numFmtId="0" fontId="22" fillId="7" borderId="1" xfId="0" applyFont="1" applyFill="1" applyBorder="1" applyAlignment="1">
      <alignment horizontal="left" vertical="center" wrapText="1"/>
    </xf>
    <xf numFmtId="0" fontId="22" fillId="7" borderId="1" xfId="0" applyFont="1" applyFill="1" applyBorder="1" applyAlignment="1">
      <alignment vertical="center" wrapText="1"/>
    </xf>
    <xf numFmtId="49" fontId="23" fillId="7" borderId="1" xfId="1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17" fillId="7" borderId="1" xfId="1" applyFill="1" applyBorder="1" applyAlignment="1">
      <alignment horizontal="center" vertical="center" wrapText="1"/>
    </xf>
    <xf numFmtId="14" fontId="7" fillId="7" borderId="0" xfId="0" applyNumberFormat="1" applyFont="1" applyFill="1" applyBorder="1" applyAlignment="1">
      <alignment vertical="center" wrapText="1"/>
    </xf>
    <xf numFmtId="0" fontId="7" fillId="7" borderId="0" xfId="0" applyFont="1" applyFill="1" applyBorder="1" applyAlignment="1">
      <alignment horizontal="center" vertical="center" wrapText="1"/>
    </xf>
    <xf numFmtId="0" fontId="7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Fill="1">
      <alignment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7" fillId="0" borderId="1" xfId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17" fillId="0" borderId="0" xfId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/>
    </xf>
    <xf numFmtId="0" fontId="24" fillId="7" borderId="1" xfId="0" applyFont="1" applyFill="1" applyBorder="1" applyAlignment="1">
      <alignment horizontal="right" vertical="center"/>
    </xf>
    <xf numFmtId="41" fontId="10" fillId="7" borderId="1" xfId="2" applyFont="1" applyFill="1" applyBorder="1" applyAlignment="1">
      <alignment vertical="center"/>
    </xf>
    <xf numFmtId="0" fontId="7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7" fillId="7" borderId="1" xfId="1" applyFill="1" applyBorder="1" applyAlignment="1">
      <alignment horizontal="center" vertical="center" wrapText="1"/>
    </xf>
    <xf numFmtId="3" fontId="10" fillId="7" borderId="1" xfId="0" applyNumberFormat="1" applyFont="1" applyFill="1" applyBorder="1">
      <alignment vertical="center"/>
    </xf>
    <xf numFmtId="0" fontId="10" fillId="7" borderId="1" xfId="0" applyFont="1" applyFill="1" applyBorder="1">
      <alignment vertical="center"/>
    </xf>
    <xf numFmtId="0" fontId="10" fillId="7" borderId="1" xfId="0" applyFont="1" applyFill="1" applyBorder="1" applyAlignment="1">
      <alignment vertical="center" wrapText="1"/>
    </xf>
    <xf numFmtId="0" fontId="10" fillId="7" borderId="1" xfId="0" applyFont="1" applyFill="1" applyBorder="1" applyAlignment="1">
      <alignment horizontal="right" vertical="center"/>
    </xf>
    <xf numFmtId="14" fontId="11" fillId="7" borderId="1" xfId="0" applyNumberFormat="1" applyFont="1" applyFill="1" applyBorder="1">
      <alignment vertical="center"/>
    </xf>
    <xf numFmtId="49" fontId="4" fillId="7" borderId="1" xfId="0" applyNumberFormat="1" applyFont="1" applyFill="1" applyBorder="1" applyAlignment="1">
      <alignment vertical="center" wrapText="1"/>
    </xf>
    <xf numFmtId="164" fontId="4" fillId="7" borderId="1" xfId="0" applyNumberFormat="1" applyFont="1" applyFill="1" applyBorder="1" applyAlignment="1">
      <alignment horizontal="left" vertical="center" wrapText="1"/>
    </xf>
    <xf numFmtId="0" fontId="15" fillId="3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164" fontId="7" fillId="7" borderId="10" xfId="0" applyNumberFormat="1" applyFont="1" applyFill="1" applyBorder="1" applyAlignment="1">
      <alignment horizontal="center" vertical="center" wrapText="1"/>
    </xf>
    <xf numFmtId="164" fontId="7" fillId="7" borderId="9" xfId="0" applyNumberFormat="1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4" fontId="7" fillId="7" borderId="2" xfId="0" applyNumberFormat="1" applyFont="1" applyFill="1" applyBorder="1" applyAlignment="1">
      <alignment horizontal="center" vertical="center" wrapText="1"/>
    </xf>
    <xf numFmtId="14" fontId="7" fillId="7" borderId="5" xfId="0" applyNumberFormat="1" applyFont="1" applyFill="1" applyBorder="1" applyAlignment="1">
      <alignment horizontal="center" vertical="center" wrapText="1"/>
    </xf>
    <xf numFmtId="14" fontId="7" fillId="7" borderId="3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15" fillId="3" borderId="11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left" vertical="center"/>
    </xf>
    <xf numFmtId="0" fontId="8" fillId="7" borderId="3" xfId="0" applyFont="1" applyFill="1" applyBorder="1" applyAlignment="1">
      <alignment horizontal="left" vertical="center"/>
    </xf>
    <xf numFmtId="0" fontId="10" fillId="7" borderId="2" xfId="0" applyFont="1" applyFill="1" applyBorder="1" applyAlignment="1">
      <alignment horizontal="center" vertical="top" wrapText="1"/>
    </xf>
    <xf numFmtId="0" fontId="10" fillId="7" borderId="3" xfId="0" applyFont="1" applyFill="1" applyBorder="1" applyAlignment="1">
      <alignment horizontal="center" vertical="top" wrapText="1"/>
    </xf>
    <xf numFmtId="0" fontId="10" fillId="7" borderId="2" xfId="0" applyFont="1" applyFill="1" applyBorder="1" applyAlignment="1">
      <alignment horizontal="left" vertical="center"/>
    </xf>
    <xf numFmtId="0" fontId="10" fillId="7" borderId="5" xfId="0" applyFont="1" applyFill="1" applyBorder="1" applyAlignment="1">
      <alignment horizontal="left" vertical="center"/>
    </xf>
    <xf numFmtId="0" fontId="10" fillId="7" borderId="3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top"/>
    </xf>
    <xf numFmtId="0" fontId="10" fillId="6" borderId="1" xfId="0" applyFont="1" applyFill="1" applyBorder="1" applyAlignment="1">
      <alignment horizontal="center" vertical="top" wrapText="1"/>
    </xf>
    <xf numFmtId="0" fontId="10" fillId="6" borderId="1" xfId="0" applyFont="1" applyFill="1" applyBorder="1" applyAlignment="1">
      <alignment horizontal="center" vertical="center"/>
    </xf>
    <xf numFmtId="0" fontId="17" fillId="7" borderId="6" xfId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4" fillId="6" borderId="2" xfId="0" applyFont="1" applyFill="1" applyBorder="1" applyAlignment="1" applyProtection="1">
      <alignment horizontal="center" vertical="center"/>
      <protection locked="0"/>
    </xf>
    <xf numFmtId="0" fontId="14" fillId="6" borderId="5" xfId="0" applyFont="1" applyFill="1" applyBorder="1" applyAlignment="1" applyProtection="1">
      <alignment horizontal="center" vertical="center"/>
      <protection locked="0"/>
    </xf>
    <xf numFmtId="0" fontId="14" fillId="6" borderId="3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7" fillId="7" borderId="7" xfId="1" applyFill="1" applyBorder="1" applyAlignment="1">
      <alignment horizontal="center" vertical="center" wrapText="1"/>
    </xf>
    <xf numFmtId="0" fontId="17" fillId="7" borderId="13" xfId="1" applyFill="1" applyBorder="1" applyAlignment="1">
      <alignment horizontal="center" vertical="center" wrapText="1"/>
    </xf>
    <xf numFmtId="0" fontId="17" fillId="7" borderId="14" xfId="1" applyFill="1" applyBorder="1" applyAlignment="1">
      <alignment horizontal="center" vertical="center" wrapText="1"/>
    </xf>
    <xf numFmtId="0" fontId="7" fillId="7" borderId="2" xfId="0" applyFont="1" applyFill="1" applyBorder="1" applyAlignment="1" applyProtection="1">
      <alignment horizontal="center" vertical="center" wrapText="1"/>
      <protection locked="0"/>
    </xf>
    <xf numFmtId="0" fontId="7" fillId="7" borderId="3" xfId="0" applyFont="1" applyFill="1" applyBorder="1" applyAlignment="1" applyProtection="1">
      <alignment horizontal="center" vertical="center" wrapText="1"/>
      <protection locked="0"/>
    </xf>
    <xf numFmtId="0" fontId="17" fillId="7" borderId="2" xfId="1" applyFill="1" applyBorder="1" applyAlignment="1" applyProtection="1">
      <alignment horizontal="center" vertical="center" wrapText="1"/>
      <protection locked="0"/>
    </xf>
    <xf numFmtId="0" fontId="17" fillId="7" borderId="5" xfId="1" applyFill="1" applyBorder="1" applyAlignment="1" applyProtection="1">
      <alignment horizontal="center" vertical="center" wrapText="1"/>
      <protection locked="0"/>
    </xf>
    <xf numFmtId="0" fontId="17" fillId="7" borderId="3" xfId="1" applyFill="1" applyBorder="1" applyAlignment="1" applyProtection="1">
      <alignment horizontal="center" vertical="center" wrapText="1"/>
      <protection locked="0"/>
    </xf>
    <xf numFmtId="49" fontId="7" fillId="7" borderId="10" xfId="0" applyNumberFormat="1" applyFont="1" applyFill="1" applyBorder="1" applyAlignment="1">
      <alignment horizontal="center" vertical="center" wrapText="1"/>
    </xf>
    <xf numFmtId="49" fontId="7" fillId="7" borderId="9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7" fillId="7" borderId="1" xfId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left" vertical="top" wrapText="1"/>
    </xf>
    <xf numFmtId="0" fontId="10" fillId="7" borderId="3" xfId="0" applyFont="1" applyFill="1" applyBorder="1" applyAlignment="1">
      <alignment horizontal="left" vertical="top" wrapText="1"/>
    </xf>
    <xf numFmtId="0" fontId="10" fillId="4" borderId="6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left" vertical="center" wrapText="1"/>
    </xf>
    <xf numFmtId="9" fontId="10" fillId="7" borderId="2" xfId="0" applyNumberFormat="1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0" fontId="17" fillId="7" borderId="8" xfId="1" applyFill="1" applyBorder="1" applyAlignment="1">
      <alignment horizontal="center" vertical="center" wrapText="1"/>
    </xf>
    <xf numFmtId="0" fontId="17" fillId="7" borderId="11" xfId="1" applyFill="1" applyBorder="1" applyAlignment="1">
      <alignment horizontal="center" vertical="center" wrapText="1"/>
    </xf>
    <xf numFmtId="0" fontId="17" fillId="7" borderId="0" xfId="1" applyFill="1" applyBorder="1" applyAlignment="1">
      <alignment horizontal="center" vertical="center" wrapText="1"/>
    </xf>
    <xf numFmtId="0" fontId="17" fillId="7" borderId="12" xfId="1" applyFill="1" applyBorder="1" applyAlignment="1">
      <alignment horizontal="center" vertical="center" wrapText="1"/>
    </xf>
    <xf numFmtId="0" fontId="17" fillId="7" borderId="4" xfId="1" applyFill="1" applyBorder="1" applyAlignment="1">
      <alignment horizontal="center" vertical="center" wrapText="1"/>
    </xf>
    <xf numFmtId="0" fontId="17" fillId="7" borderId="10" xfId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7" fillId="7" borderId="10" xfId="1" applyFill="1" applyBorder="1" applyAlignment="1">
      <alignment horizontal="center" vertical="center" textRotation="255"/>
    </xf>
    <xf numFmtId="0" fontId="17" fillId="7" borderId="15" xfId="1" applyFill="1" applyBorder="1" applyAlignment="1">
      <alignment horizontal="center" vertical="center" textRotation="255"/>
    </xf>
    <xf numFmtId="0" fontId="17" fillId="7" borderId="9" xfId="1" applyFill="1" applyBorder="1" applyAlignment="1">
      <alignment horizontal="center" vertical="center" textRotation="255"/>
    </xf>
    <xf numFmtId="0" fontId="10" fillId="7" borderId="9" xfId="0" applyFont="1" applyFill="1" applyBorder="1" applyAlignment="1">
      <alignment horizontal="center" vertical="center" wrapText="1"/>
    </xf>
    <xf numFmtId="0" fontId="17" fillId="7" borderId="9" xfId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top"/>
    </xf>
    <xf numFmtId="0" fontId="10" fillId="6" borderId="5" xfId="0" applyFont="1" applyFill="1" applyBorder="1" applyAlignment="1">
      <alignment horizontal="center" vertical="top"/>
    </xf>
    <xf numFmtId="0" fontId="10" fillId="6" borderId="3" xfId="0" applyFont="1" applyFill="1" applyBorder="1" applyAlignment="1">
      <alignment horizontal="center" vertical="top"/>
    </xf>
    <xf numFmtId="0" fontId="10" fillId="6" borderId="2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7" fillId="7" borderId="1" xfId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</cellXfs>
  <cellStyles count="3">
    <cellStyle name="Hipervínculo" xfId="1" builtinId="8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38100</xdr:rowOff>
    </xdr:from>
    <xdr:to>
      <xdr:col>2</xdr:col>
      <xdr:colOff>1328958</xdr:colOff>
      <xdr:row>4</xdr:row>
      <xdr:rowOff>105225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E510F3-F29C-7E5A-EEA9-889C04C3D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" y="38100"/>
          <a:ext cx="4737003" cy="7986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abinetesocial.gov.py/h-informes-de-auditoria/" TargetMode="External"/><Relationship Id="rId13" Type="http://schemas.openxmlformats.org/officeDocument/2006/relationships/hyperlink" Target="https://gabinetesocial.gov.py/wp-content/uploads/2025/03/23.-Res-UTGS-DE-N%C2%B0-23-Aprueba-el-PEI-2025_2028.pdf" TargetMode="External"/><Relationship Id="rId18" Type="http://schemas.openxmlformats.org/officeDocument/2006/relationships/hyperlink" Target="https://gabinetesocial.gov.py/ley-5189/" TargetMode="External"/><Relationship Id="rId3" Type="http://schemas.openxmlformats.org/officeDocument/2006/relationships/hyperlink" Target="https://gabinetesocial.gov.py/wp-content/uploads/2025/03/111.-Res.-UTGS-DE-N%C2%B0111_2024-Conforma-el-Comite-de-Rendicion-de-Cuentas.pdf" TargetMode="External"/><Relationship Id="rId21" Type="http://schemas.openxmlformats.org/officeDocument/2006/relationships/hyperlink" Target="https://www.contrataciones.gov.py/convenios-marco/convocatoria/452230-suministro-equipos-informaticos-estado-paraguayo.html" TargetMode="External"/><Relationship Id="rId7" Type="http://schemas.openxmlformats.org/officeDocument/2006/relationships/hyperlink" Target="https://gabinetesocial.gov.py/ley-5189/" TargetMode="External"/><Relationship Id="rId12" Type="http://schemas.openxmlformats.org/officeDocument/2006/relationships/hyperlink" Target="http://www.gabinetesocial.gov.py/" TargetMode="External"/><Relationship Id="rId17" Type="http://schemas.openxmlformats.org/officeDocument/2006/relationships/hyperlink" Target="https://gabinetesocial.gov.py/wp-content/uploads/2023/10/DECRETO357.pdf" TargetMode="External"/><Relationship Id="rId2" Type="http://schemas.openxmlformats.org/officeDocument/2006/relationships/hyperlink" Target="http://www.facebook.com/gabinetesocialparaguay" TargetMode="External"/><Relationship Id="rId16" Type="http://schemas.openxmlformats.org/officeDocument/2006/relationships/hyperlink" Target="https://gabinetesocial.gov.py/wp-content/uploads/2025/03/23.-Res-UTGS-DE-N%C2%B0-23-Aprueba-el-PEI-2025_2028.pdf" TargetMode="External"/><Relationship Id="rId20" Type="http://schemas.openxmlformats.org/officeDocument/2006/relationships/hyperlink" Target="https://www.contrataciones.gov.py/buscador/general.html?filtro=419665&amp;page=" TargetMode="External"/><Relationship Id="rId1" Type="http://schemas.openxmlformats.org/officeDocument/2006/relationships/hyperlink" Target="http://www.gabinetesocial.gov.py/" TargetMode="External"/><Relationship Id="rId6" Type="http://schemas.openxmlformats.org/officeDocument/2006/relationships/hyperlink" Target="https://gabinetesocial.gov.py/wp-content/uploads/2023/12/DECRETO804.pdf" TargetMode="External"/><Relationship Id="rId11" Type="http://schemas.openxmlformats.org/officeDocument/2006/relationships/hyperlink" Target="https://gabinetesocial.gov.py/wp-content/uploads/2025/03/19.-Aprueba-el-Plan-de-Rendicion-de-Cuentas-al-ciudadano-2025.pdf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https://informacionpublica.paraguay.gov.py/" TargetMode="External"/><Relationship Id="rId15" Type="http://schemas.openxmlformats.org/officeDocument/2006/relationships/hyperlink" Target="https://gabinetesocial.gov.py/wp-content/uploads/2025/03/19.-Aprueba-el-Plan-de-Rendicion-de-Cuentas-al-ciudadano-2025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gabinetesocial.gov.py/ley-5282/" TargetMode="External"/><Relationship Id="rId19" Type="http://schemas.openxmlformats.org/officeDocument/2006/relationships/hyperlink" Target="https://www.contrataciones.gov.py/buscador/general.html?filtro=452071&amp;page=" TargetMode="External"/><Relationship Id="rId4" Type="http://schemas.openxmlformats.org/officeDocument/2006/relationships/hyperlink" Target="mailto:secretariagral.utgs@gabinetesocial.gov.py" TargetMode="External"/><Relationship Id="rId9" Type="http://schemas.openxmlformats.org/officeDocument/2006/relationships/hyperlink" Target="https://gabinetesocial.gov.py/ley-5189/" TargetMode="External"/><Relationship Id="rId14" Type="http://schemas.openxmlformats.org/officeDocument/2006/relationships/hyperlink" Target="https://gabinetesocial.gov.py/wp-content/uploads/2025/03/Constancia-de-Estado-de-resultado-a-febrero.pdf" TargetMode="External"/><Relationship Id="rId22" Type="http://schemas.openxmlformats.org/officeDocument/2006/relationships/hyperlink" Target="http://www.gabinetesocial.gov.p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222"/>
  <sheetViews>
    <sheetView tabSelected="1" view="pageBreakPreview" zoomScaleNormal="100" zoomScaleSheetLayoutView="100" workbookViewId="0">
      <selection activeCell="B23" sqref="B23:C23"/>
    </sheetView>
  </sheetViews>
  <sheetFormatPr baseColWidth="10" defaultColWidth="9.109375" defaultRowHeight="14.4"/>
  <cols>
    <col min="1" max="1" width="19" style="2" customWidth="1"/>
    <col min="2" max="2" width="31.6640625" style="2" customWidth="1"/>
    <col min="3" max="3" width="44.21875" style="2" customWidth="1"/>
    <col min="4" max="4" width="25.109375" style="2" customWidth="1"/>
    <col min="5" max="5" width="23.33203125" style="2" customWidth="1"/>
    <col min="6" max="6" width="24.88671875" style="2" customWidth="1"/>
    <col min="7" max="7" width="19.77734375" style="2" customWidth="1"/>
    <col min="8" max="8" width="23.44140625" style="2" customWidth="1"/>
    <col min="9" max="16384" width="9.109375" style="2"/>
  </cols>
  <sheetData>
    <row r="6" spans="1:8" ht="23.4">
      <c r="A6" s="158" t="s">
        <v>139</v>
      </c>
      <c r="B6" s="158"/>
      <c r="C6" s="158"/>
      <c r="D6" s="158"/>
      <c r="E6" s="158"/>
      <c r="F6" s="158"/>
      <c r="G6" s="158"/>
      <c r="H6" s="1"/>
    </row>
    <row r="7" spans="1:8" ht="19.8">
      <c r="A7" s="158"/>
      <c r="B7" s="158"/>
      <c r="C7" s="158"/>
      <c r="D7" s="158"/>
      <c r="E7" s="158"/>
      <c r="F7" s="158"/>
      <c r="G7" s="158"/>
      <c r="H7" s="3"/>
    </row>
    <row r="8" spans="1:8" ht="18">
      <c r="A8" s="159" t="s">
        <v>0</v>
      </c>
      <c r="B8" s="159"/>
      <c r="C8" s="159"/>
      <c r="D8" s="159"/>
      <c r="E8" s="159"/>
      <c r="F8" s="159"/>
      <c r="G8" s="159"/>
      <c r="H8" s="4"/>
    </row>
    <row r="9" spans="1:8" ht="18">
      <c r="A9" s="122" t="s">
        <v>1</v>
      </c>
      <c r="B9" s="123"/>
      <c r="C9" s="31" t="s">
        <v>2</v>
      </c>
      <c r="D9" s="29"/>
      <c r="E9" s="29"/>
      <c r="F9" s="29"/>
      <c r="G9" s="30"/>
      <c r="H9" s="4"/>
    </row>
    <row r="10" spans="1:8" ht="18">
      <c r="A10" s="27" t="s">
        <v>3</v>
      </c>
      <c r="B10" s="28"/>
      <c r="C10" s="126" t="s">
        <v>206</v>
      </c>
      <c r="D10" s="127"/>
      <c r="E10" s="127"/>
      <c r="F10" s="127"/>
      <c r="G10" s="128"/>
      <c r="H10" s="4"/>
    </row>
    <row r="11" spans="1:8" ht="18">
      <c r="A11" s="86" t="s">
        <v>4</v>
      </c>
      <c r="B11" s="86"/>
      <c r="C11" s="86"/>
      <c r="D11" s="86"/>
      <c r="E11" s="86"/>
      <c r="F11" s="86"/>
      <c r="G11" s="86"/>
      <c r="H11" s="4"/>
    </row>
    <row r="12" spans="1:8" ht="15" customHeight="1">
      <c r="A12" s="131" t="s">
        <v>168</v>
      </c>
      <c r="B12" s="131"/>
      <c r="C12" s="131"/>
      <c r="D12" s="131"/>
      <c r="E12" s="131"/>
      <c r="F12" s="131"/>
      <c r="G12" s="131"/>
      <c r="H12" s="4"/>
    </row>
    <row r="13" spans="1:8" ht="15" customHeight="1">
      <c r="A13" s="131"/>
      <c r="B13" s="131"/>
      <c r="C13" s="131"/>
      <c r="D13" s="131"/>
      <c r="E13" s="131"/>
      <c r="F13" s="131"/>
      <c r="G13" s="131"/>
      <c r="H13" s="4"/>
    </row>
    <row r="14" spans="1:8" ht="15" customHeight="1">
      <c r="A14" s="131"/>
      <c r="B14" s="131"/>
      <c r="C14" s="131"/>
      <c r="D14" s="131"/>
      <c r="E14" s="131"/>
      <c r="F14" s="131"/>
      <c r="G14" s="131"/>
      <c r="H14" s="4"/>
    </row>
    <row r="15" spans="1:8" ht="12.75" customHeight="1">
      <c r="A15" s="131"/>
      <c r="B15" s="131"/>
      <c r="C15" s="131"/>
      <c r="D15" s="131"/>
      <c r="E15" s="131"/>
      <c r="F15" s="131"/>
      <c r="G15" s="131"/>
      <c r="H15" s="4"/>
    </row>
    <row r="16" spans="1:8" ht="15" hidden="1" customHeight="1">
      <c r="A16" s="131"/>
      <c r="B16" s="131"/>
      <c r="C16" s="131"/>
      <c r="D16" s="131"/>
      <c r="E16" s="131"/>
      <c r="F16" s="131"/>
      <c r="G16" s="131"/>
      <c r="H16" s="4"/>
    </row>
    <row r="17" spans="1:8" ht="5.4" customHeight="1">
      <c r="A17" s="131"/>
      <c r="B17" s="131"/>
      <c r="C17" s="131"/>
      <c r="D17" s="131"/>
      <c r="E17" s="131"/>
      <c r="F17" s="131"/>
      <c r="G17" s="131"/>
      <c r="H17" s="4"/>
    </row>
    <row r="18" spans="1:8" ht="15" customHeight="1">
      <c r="A18" s="5"/>
      <c r="B18" s="5"/>
      <c r="C18" s="5"/>
      <c r="D18" s="5"/>
      <c r="E18" s="5"/>
      <c r="F18" s="5"/>
      <c r="G18" s="5"/>
      <c r="H18" s="4"/>
    </row>
    <row r="19" spans="1:8" s="7" customFormat="1" ht="18">
      <c r="A19" s="159" t="s">
        <v>5</v>
      </c>
      <c r="B19" s="159"/>
      <c r="C19" s="159"/>
      <c r="D19" s="159"/>
      <c r="E19" s="159"/>
      <c r="F19" s="159"/>
      <c r="G19" s="159"/>
      <c r="H19" s="6"/>
    </row>
    <row r="20" spans="1:8" s="7" customFormat="1" ht="36" customHeight="1">
      <c r="A20" s="160" t="s">
        <v>142</v>
      </c>
      <c r="B20" s="161"/>
      <c r="C20" s="161"/>
      <c r="D20" s="161"/>
      <c r="E20" s="161"/>
      <c r="F20" s="161"/>
      <c r="G20" s="161"/>
      <c r="H20" s="6"/>
    </row>
    <row r="21" spans="1:8" ht="15.6">
      <c r="A21" s="8" t="s">
        <v>6</v>
      </c>
      <c r="B21" s="165" t="s">
        <v>7</v>
      </c>
      <c r="C21" s="166"/>
      <c r="D21" s="167" t="s">
        <v>8</v>
      </c>
      <c r="E21" s="167"/>
      <c r="F21" s="167" t="s">
        <v>9</v>
      </c>
      <c r="G21" s="167"/>
      <c r="H21" s="4"/>
    </row>
    <row r="22" spans="1:8" ht="18" customHeight="1">
      <c r="A22" s="22">
        <v>1</v>
      </c>
      <c r="B22" s="163" t="s">
        <v>10</v>
      </c>
      <c r="C22" s="164"/>
      <c r="D22" s="162" t="s">
        <v>140</v>
      </c>
      <c r="E22" s="162"/>
      <c r="F22" s="107" t="s">
        <v>104</v>
      </c>
      <c r="G22" s="109"/>
      <c r="H22" s="4"/>
    </row>
    <row r="23" spans="1:8" ht="15.6">
      <c r="A23" s="22">
        <v>2</v>
      </c>
      <c r="B23" s="163" t="s">
        <v>106</v>
      </c>
      <c r="C23" s="164"/>
      <c r="D23" s="124" t="s">
        <v>208</v>
      </c>
      <c r="E23" s="125"/>
      <c r="F23" s="107" t="s">
        <v>207</v>
      </c>
      <c r="G23" s="109"/>
      <c r="H23" s="4"/>
    </row>
    <row r="24" spans="1:8" ht="15.6">
      <c r="A24" s="22">
        <v>3</v>
      </c>
      <c r="B24" s="163" t="s">
        <v>141</v>
      </c>
      <c r="C24" s="164"/>
      <c r="D24" s="124" t="s">
        <v>208</v>
      </c>
      <c r="E24" s="125"/>
      <c r="F24" s="107" t="s">
        <v>105</v>
      </c>
      <c r="G24" s="109"/>
      <c r="H24" s="4"/>
    </row>
    <row r="25" spans="1:8" ht="15.6">
      <c r="A25" s="22">
        <v>4</v>
      </c>
      <c r="B25" s="163" t="s">
        <v>107</v>
      </c>
      <c r="C25" s="164"/>
      <c r="D25" s="162" t="s">
        <v>189</v>
      </c>
      <c r="E25" s="162"/>
      <c r="F25" s="107" t="s">
        <v>104</v>
      </c>
      <c r="G25" s="109"/>
      <c r="H25" s="4"/>
    </row>
    <row r="26" spans="1:8" ht="20.399999999999999" customHeight="1">
      <c r="A26" s="22">
        <v>5</v>
      </c>
      <c r="B26" s="163" t="s">
        <v>11</v>
      </c>
      <c r="C26" s="164"/>
      <c r="D26" s="162" t="s">
        <v>101</v>
      </c>
      <c r="E26" s="162"/>
      <c r="F26" s="107" t="s">
        <v>12</v>
      </c>
      <c r="G26" s="109"/>
      <c r="H26" s="4"/>
    </row>
    <row r="27" spans="1:8" ht="21.6" customHeight="1">
      <c r="A27" s="22">
        <v>6</v>
      </c>
      <c r="B27" s="163" t="s">
        <v>13</v>
      </c>
      <c r="C27" s="164"/>
      <c r="D27" s="162" t="s">
        <v>204</v>
      </c>
      <c r="E27" s="162"/>
      <c r="F27" s="107" t="s">
        <v>103</v>
      </c>
      <c r="G27" s="109"/>
      <c r="H27" s="4"/>
    </row>
    <row r="28" spans="1:8" ht="22.95" customHeight="1">
      <c r="A28" s="22">
        <v>7</v>
      </c>
      <c r="B28" s="163" t="s">
        <v>14</v>
      </c>
      <c r="C28" s="164"/>
      <c r="D28" s="162" t="s">
        <v>15</v>
      </c>
      <c r="E28" s="162"/>
      <c r="F28" s="107" t="s">
        <v>102</v>
      </c>
      <c r="G28" s="109"/>
      <c r="H28" s="4"/>
    </row>
    <row r="29" spans="1:8" ht="15.6">
      <c r="A29" s="132" t="s">
        <v>16</v>
      </c>
      <c r="B29" s="132"/>
      <c r="C29" s="132"/>
      <c r="D29" s="132"/>
      <c r="E29" s="134">
        <v>6</v>
      </c>
      <c r="F29" s="134"/>
      <c r="G29" s="134"/>
      <c r="H29" s="4"/>
    </row>
    <row r="30" spans="1:8" ht="15.6">
      <c r="A30" s="192" t="s">
        <v>109</v>
      </c>
      <c r="B30" s="193"/>
      <c r="C30" s="193"/>
      <c r="D30" s="194"/>
      <c r="E30" s="195">
        <v>6</v>
      </c>
      <c r="F30" s="196"/>
      <c r="G30" s="197"/>
      <c r="H30" s="4"/>
    </row>
    <row r="31" spans="1:8" ht="15.75" customHeight="1">
      <c r="A31" s="133" t="s">
        <v>17</v>
      </c>
      <c r="B31" s="133"/>
      <c r="C31" s="133"/>
      <c r="D31" s="133"/>
      <c r="E31" s="134">
        <v>3</v>
      </c>
      <c r="F31" s="134"/>
      <c r="G31" s="134"/>
      <c r="H31" s="4"/>
    </row>
    <row r="32" spans="1:8" ht="15.75" customHeight="1">
      <c r="A32" s="133" t="s">
        <v>18</v>
      </c>
      <c r="B32" s="133"/>
      <c r="C32" s="133"/>
      <c r="D32" s="133"/>
      <c r="E32" s="134">
        <v>3</v>
      </c>
      <c r="F32" s="134"/>
      <c r="G32" s="134"/>
      <c r="H32" s="4"/>
    </row>
    <row r="33" spans="1:8" ht="15.75" customHeight="1">
      <c r="A33" s="133" t="s">
        <v>19</v>
      </c>
      <c r="B33" s="133"/>
      <c r="C33" s="133"/>
      <c r="D33" s="133"/>
      <c r="E33" s="134">
        <v>6</v>
      </c>
      <c r="F33" s="134"/>
      <c r="G33" s="134"/>
      <c r="H33" s="4"/>
    </row>
    <row r="34" spans="1:8" ht="18">
      <c r="A34" s="159" t="s">
        <v>20</v>
      </c>
      <c r="B34" s="159"/>
      <c r="C34" s="159"/>
      <c r="D34" s="159"/>
      <c r="E34" s="159"/>
      <c r="F34" s="159"/>
      <c r="G34" s="159"/>
      <c r="H34" s="4"/>
    </row>
    <row r="35" spans="1:8" ht="17.399999999999999">
      <c r="A35" s="139" t="s">
        <v>21</v>
      </c>
      <c r="B35" s="139"/>
      <c r="C35" s="139"/>
      <c r="D35" s="139"/>
      <c r="E35" s="139"/>
      <c r="F35" s="139"/>
      <c r="G35" s="139"/>
      <c r="H35" s="4"/>
    </row>
    <row r="36" spans="1:8" ht="23.4" customHeight="1">
      <c r="A36" s="198" t="s">
        <v>148</v>
      </c>
      <c r="B36" s="131"/>
      <c r="C36" s="131"/>
      <c r="D36" s="131"/>
      <c r="E36" s="131"/>
      <c r="F36" s="131"/>
      <c r="G36" s="131"/>
      <c r="H36" s="4"/>
    </row>
    <row r="37" spans="1:8" ht="15.75" customHeight="1">
      <c r="A37" s="201" t="s">
        <v>22</v>
      </c>
      <c r="B37" s="201"/>
      <c r="C37" s="201"/>
      <c r="D37" s="201"/>
      <c r="E37" s="201"/>
      <c r="F37" s="201"/>
      <c r="G37" s="201"/>
      <c r="H37" s="4"/>
    </row>
    <row r="38" spans="1:8" ht="22.2" customHeight="1">
      <c r="A38" s="198" t="s">
        <v>148</v>
      </c>
      <c r="B38" s="199"/>
      <c r="C38" s="199"/>
      <c r="D38" s="199"/>
      <c r="E38" s="199"/>
      <c r="F38" s="199"/>
      <c r="G38" s="199"/>
      <c r="H38" s="4"/>
    </row>
    <row r="39" spans="1:8" ht="27" customHeight="1">
      <c r="A39" s="20" t="s">
        <v>23</v>
      </c>
      <c r="B39" s="200" t="s">
        <v>24</v>
      </c>
      <c r="C39" s="200"/>
      <c r="D39" s="20" t="s">
        <v>25</v>
      </c>
      <c r="E39" s="200" t="s">
        <v>26</v>
      </c>
      <c r="F39" s="200"/>
      <c r="G39" s="21" t="s">
        <v>27</v>
      </c>
      <c r="H39" s="38"/>
    </row>
    <row r="40" spans="1:8" ht="76.2" customHeight="1">
      <c r="A40" s="131" t="s">
        <v>112</v>
      </c>
      <c r="B40" s="168" t="s">
        <v>143</v>
      </c>
      <c r="C40" s="168"/>
      <c r="D40" s="131" t="s">
        <v>190</v>
      </c>
      <c r="E40" s="131" t="s">
        <v>191</v>
      </c>
      <c r="F40" s="131"/>
      <c r="G40" s="198" t="s">
        <v>144</v>
      </c>
      <c r="H40" s="38"/>
    </row>
    <row r="41" spans="1:8" ht="72.599999999999994" customHeight="1">
      <c r="A41" s="131"/>
      <c r="B41" s="168" t="s">
        <v>110</v>
      </c>
      <c r="C41" s="168"/>
      <c r="D41" s="131"/>
      <c r="E41" s="131"/>
      <c r="F41" s="131"/>
      <c r="G41" s="198"/>
      <c r="H41" s="39"/>
    </row>
    <row r="42" spans="1:8" ht="108" customHeight="1">
      <c r="A42" s="131"/>
      <c r="B42" s="168" t="s">
        <v>111</v>
      </c>
      <c r="C42" s="168"/>
      <c r="D42" s="131"/>
      <c r="E42" s="131"/>
      <c r="F42" s="131"/>
      <c r="G42" s="42" t="s">
        <v>145</v>
      </c>
      <c r="H42" s="39"/>
    </row>
    <row r="43" spans="1:8" ht="64.8" customHeight="1">
      <c r="A43" s="131"/>
      <c r="B43" s="168" t="s">
        <v>192</v>
      </c>
      <c r="C43" s="168"/>
      <c r="D43" s="131"/>
      <c r="E43" s="131"/>
      <c r="F43" s="131"/>
      <c r="G43" s="179" t="s">
        <v>115</v>
      </c>
      <c r="H43" s="39"/>
    </row>
    <row r="44" spans="1:8" ht="81.599999999999994" customHeight="1">
      <c r="A44" s="131"/>
      <c r="B44" s="168"/>
      <c r="C44" s="168"/>
      <c r="D44" s="131"/>
      <c r="E44" s="131"/>
      <c r="F44" s="131"/>
      <c r="G44" s="191"/>
      <c r="H44" s="39"/>
    </row>
    <row r="45" spans="1:8" s="55" customFormat="1" ht="24" customHeight="1">
      <c r="A45" s="56"/>
      <c r="B45" s="57"/>
      <c r="C45" s="58"/>
      <c r="D45" s="56"/>
      <c r="E45" s="59"/>
      <c r="F45" s="59"/>
      <c r="G45" s="60"/>
      <c r="H45" s="43"/>
    </row>
    <row r="46" spans="1:8" ht="18">
      <c r="A46" s="159" t="s">
        <v>28</v>
      </c>
      <c r="B46" s="159"/>
      <c r="C46" s="159"/>
      <c r="D46" s="159"/>
      <c r="E46" s="159"/>
      <c r="F46" s="159"/>
      <c r="G46" s="159"/>
      <c r="H46" s="4"/>
    </row>
    <row r="47" spans="1:8" ht="17.399999999999999">
      <c r="A47" s="139" t="s">
        <v>193</v>
      </c>
      <c r="B47" s="139"/>
      <c r="C47" s="139"/>
      <c r="D47" s="139"/>
      <c r="E47" s="139"/>
      <c r="F47" s="139"/>
      <c r="G47" s="139"/>
      <c r="H47" s="4"/>
    </row>
    <row r="48" spans="1:8" ht="15.6">
      <c r="A48" s="13" t="s">
        <v>29</v>
      </c>
      <c r="B48" s="102" t="s">
        <v>30</v>
      </c>
      <c r="C48" s="102"/>
      <c r="D48" s="102"/>
      <c r="E48" s="102" t="s">
        <v>147</v>
      </c>
      <c r="F48" s="102"/>
      <c r="G48" s="102"/>
      <c r="H48" s="4"/>
    </row>
    <row r="49" spans="1:8" ht="15.6" customHeight="1">
      <c r="A49" s="23" t="s">
        <v>209</v>
      </c>
      <c r="B49" s="169">
        <v>1</v>
      </c>
      <c r="C49" s="170"/>
      <c r="D49" s="171"/>
      <c r="E49" s="135" t="s">
        <v>137</v>
      </c>
      <c r="F49" s="174"/>
      <c r="G49" s="148"/>
      <c r="H49" s="4"/>
    </row>
    <row r="50" spans="1:8" ht="15.6">
      <c r="A50" s="23" t="s">
        <v>210</v>
      </c>
      <c r="B50" s="169">
        <v>1</v>
      </c>
      <c r="C50" s="170"/>
      <c r="D50" s="171"/>
      <c r="E50" s="175"/>
      <c r="F50" s="176"/>
      <c r="G50" s="177"/>
      <c r="H50" s="4"/>
    </row>
    <row r="51" spans="1:8" ht="15.6">
      <c r="A51" s="23" t="s">
        <v>211</v>
      </c>
      <c r="B51" s="169">
        <v>1</v>
      </c>
      <c r="C51" s="170"/>
      <c r="D51" s="171"/>
      <c r="E51" s="149"/>
      <c r="F51" s="178"/>
      <c r="G51" s="150"/>
      <c r="H51" s="4"/>
    </row>
    <row r="52" spans="1:8" ht="69" customHeight="1">
      <c r="A52" s="168" t="s">
        <v>212</v>
      </c>
      <c r="B52" s="182"/>
      <c r="C52" s="182"/>
      <c r="D52" s="182"/>
      <c r="E52" s="182"/>
      <c r="F52" s="182"/>
      <c r="G52" s="182"/>
      <c r="H52" s="4"/>
    </row>
    <row r="53" spans="1:8" s="11" customFormat="1" ht="10.199999999999999" customHeight="1">
      <c r="A53" s="14"/>
      <c r="B53" s="15"/>
      <c r="C53" s="15"/>
      <c r="D53" s="15"/>
      <c r="E53" s="15"/>
      <c r="F53" s="15"/>
      <c r="G53" s="15"/>
      <c r="H53" s="10"/>
    </row>
    <row r="54" spans="1:8" ht="17.399999999999999">
      <c r="A54" s="139" t="s">
        <v>194</v>
      </c>
      <c r="B54" s="139"/>
      <c r="C54" s="139"/>
      <c r="D54" s="139"/>
      <c r="E54" s="139"/>
      <c r="F54" s="139"/>
      <c r="G54" s="139"/>
      <c r="H54" s="4"/>
    </row>
    <row r="55" spans="1:8" ht="15.6">
      <c r="A55" s="65" t="s">
        <v>29</v>
      </c>
      <c r="B55" s="102" t="s">
        <v>31</v>
      </c>
      <c r="C55" s="102"/>
      <c r="D55" s="102"/>
      <c r="E55" s="102" t="s">
        <v>147</v>
      </c>
      <c r="F55" s="102"/>
      <c r="G55" s="102"/>
      <c r="H55" s="4"/>
    </row>
    <row r="56" spans="1:8" ht="15.6" customHeight="1">
      <c r="A56" s="69" t="s">
        <v>209</v>
      </c>
      <c r="B56" s="169">
        <v>1</v>
      </c>
      <c r="C56" s="170"/>
      <c r="D56" s="171"/>
      <c r="E56" s="135" t="s">
        <v>146</v>
      </c>
      <c r="F56" s="174"/>
      <c r="G56" s="148"/>
      <c r="H56" s="4"/>
    </row>
    <row r="57" spans="1:8" ht="15.6">
      <c r="A57" s="69" t="s">
        <v>210</v>
      </c>
      <c r="B57" s="169">
        <v>1</v>
      </c>
      <c r="C57" s="170"/>
      <c r="D57" s="171"/>
      <c r="E57" s="175"/>
      <c r="F57" s="176"/>
      <c r="G57" s="177"/>
      <c r="H57" s="4"/>
    </row>
    <row r="58" spans="1:8" ht="15.6">
      <c r="A58" s="69" t="s">
        <v>211</v>
      </c>
      <c r="B58" s="169">
        <v>1</v>
      </c>
      <c r="C58" s="170"/>
      <c r="D58" s="171"/>
      <c r="E58" s="149"/>
      <c r="F58" s="178"/>
      <c r="G58" s="150"/>
      <c r="H58" s="4"/>
    </row>
    <row r="59" spans="1:8" ht="29.4" customHeight="1">
      <c r="A59" s="131" t="s">
        <v>213</v>
      </c>
      <c r="B59" s="183"/>
      <c r="C59" s="183"/>
      <c r="D59" s="183"/>
      <c r="E59" s="183"/>
      <c r="F59" s="183"/>
      <c r="G59" s="183"/>
      <c r="H59" s="4"/>
    </row>
    <row r="60" spans="1:8" ht="11.4" customHeight="1">
      <c r="A60" s="14"/>
      <c r="B60" s="15"/>
      <c r="C60" s="15"/>
      <c r="D60" s="15"/>
      <c r="E60" s="15"/>
      <c r="F60" s="15"/>
      <c r="G60" s="15"/>
      <c r="H60" s="4"/>
    </row>
    <row r="61" spans="1:8" ht="3" hidden="1" customHeight="1">
      <c r="A61" s="4"/>
      <c r="B61" s="4"/>
      <c r="C61" s="4"/>
      <c r="D61" s="4"/>
      <c r="E61" s="4"/>
      <c r="F61" s="4"/>
      <c r="G61" s="4"/>
      <c r="H61" s="4"/>
    </row>
    <row r="62" spans="1:8" ht="17.399999999999999">
      <c r="A62" s="139" t="s">
        <v>32</v>
      </c>
      <c r="B62" s="139"/>
      <c r="C62" s="139"/>
      <c r="D62" s="139"/>
      <c r="E62" s="139"/>
      <c r="F62" s="139"/>
      <c r="G62" s="139"/>
      <c r="H62" s="41"/>
    </row>
    <row r="63" spans="1:8" ht="15.6">
      <c r="A63" s="16" t="s">
        <v>29</v>
      </c>
      <c r="B63" s="16" t="s">
        <v>33</v>
      </c>
      <c r="C63" s="101" t="s">
        <v>34</v>
      </c>
      <c r="D63" s="101"/>
      <c r="E63" s="101" t="s">
        <v>35</v>
      </c>
      <c r="F63" s="101"/>
      <c r="G63" s="16" t="s">
        <v>36</v>
      </c>
      <c r="H63" s="4"/>
    </row>
    <row r="64" spans="1:8" ht="15.6">
      <c r="A64" s="69" t="s">
        <v>209</v>
      </c>
      <c r="B64" s="66">
        <v>0</v>
      </c>
      <c r="C64" s="172">
        <v>0</v>
      </c>
      <c r="D64" s="173"/>
      <c r="E64" s="162">
        <v>0</v>
      </c>
      <c r="F64" s="162"/>
      <c r="G64" s="179" t="s">
        <v>108</v>
      </c>
      <c r="H64" s="4"/>
    </row>
    <row r="65" spans="1:8" ht="15.6">
      <c r="A65" s="69" t="s">
        <v>210</v>
      </c>
      <c r="B65" s="66">
        <v>1</v>
      </c>
      <c r="C65" s="172">
        <v>1</v>
      </c>
      <c r="D65" s="173"/>
      <c r="E65" s="162">
        <v>0</v>
      </c>
      <c r="F65" s="162"/>
      <c r="G65" s="180"/>
      <c r="H65" s="4"/>
    </row>
    <row r="66" spans="1:8" ht="15.6">
      <c r="A66" s="69" t="s">
        <v>211</v>
      </c>
      <c r="B66" s="66">
        <v>0</v>
      </c>
      <c r="C66" s="172">
        <v>0</v>
      </c>
      <c r="D66" s="173"/>
      <c r="E66" s="162">
        <v>0</v>
      </c>
      <c r="F66" s="162"/>
      <c r="G66" s="181"/>
      <c r="H66" s="4"/>
    </row>
    <row r="67" spans="1:8" s="11" customFormat="1" ht="7.2" customHeight="1">
      <c r="A67" s="14"/>
      <c r="B67" s="15"/>
      <c r="C67" s="15"/>
      <c r="D67" s="15"/>
      <c r="E67" s="15"/>
      <c r="F67" s="15"/>
      <c r="G67" s="15"/>
      <c r="H67" s="10"/>
    </row>
    <row r="68" spans="1:8" ht="17.399999999999999">
      <c r="A68" s="139" t="s">
        <v>195</v>
      </c>
      <c r="B68" s="139"/>
      <c r="C68" s="139"/>
      <c r="D68" s="139"/>
      <c r="E68" s="139"/>
      <c r="F68" s="139"/>
      <c r="G68" s="139"/>
      <c r="H68" s="10"/>
    </row>
    <row r="69" spans="1:8" ht="46.8">
      <c r="A69" s="12" t="s">
        <v>37</v>
      </c>
      <c r="B69" s="12" t="s">
        <v>38</v>
      </c>
      <c r="C69" s="12" t="s">
        <v>39</v>
      </c>
      <c r="D69" s="12" t="s">
        <v>40</v>
      </c>
      <c r="E69" s="12" t="s">
        <v>41</v>
      </c>
      <c r="F69" s="12" t="s">
        <v>42</v>
      </c>
      <c r="G69" s="13" t="s">
        <v>43</v>
      </c>
      <c r="H69" s="119"/>
    </row>
    <row r="70" spans="1:8" ht="31.8" customHeight="1">
      <c r="A70" s="83" t="s">
        <v>196</v>
      </c>
      <c r="B70" s="84"/>
      <c r="C70" s="84"/>
      <c r="D70" s="84"/>
      <c r="E70" s="84"/>
      <c r="F70" s="84"/>
      <c r="G70" s="85"/>
      <c r="H70" s="119"/>
    </row>
    <row r="71" spans="1:8" ht="16.2" customHeight="1">
      <c r="A71" s="80"/>
      <c r="B71" s="81"/>
      <c r="C71" s="81"/>
      <c r="D71" s="81"/>
      <c r="E71" s="81"/>
      <c r="F71" s="81"/>
      <c r="G71" s="82"/>
      <c r="H71" s="79"/>
    </row>
    <row r="72" spans="1:8" ht="17.399999999999999">
      <c r="A72" s="184" t="s">
        <v>44</v>
      </c>
      <c r="B72" s="185"/>
      <c r="C72" s="185"/>
      <c r="D72" s="185"/>
      <c r="E72" s="185"/>
      <c r="F72" s="185"/>
      <c r="G72" s="186"/>
      <c r="H72" s="4"/>
    </row>
    <row r="73" spans="1:8" ht="31.2">
      <c r="A73" s="16" t="s">
        <v>45</v>
      </c>
      <c r="B73" s="16" t="s">
        <v>46</v>
      </c>
      <c r="C73" s="17" t="s">
        <v>47</v>
      </c>
      <c r="D73" s="16" t="s">
        <v>48</v>
      </c>
      <c r="E73" s="16" t="s">
        <v>49</v>
      </c>
      <c r="F73" s="13" t="s">
        <v>50</v>
      </c>
      <c r="G73" s="16" t="s">
        <v>51</v>
      </c>
    </row>
    <row r="74" spans="1:8" ht="73.2" customHeight="1">
      <c r="A74" s="72">
        <v>452071</v>
      </c>
      <c r="B74" s="73">
        <v>331</v>
      </c>
      <c r="C74" s="76">
        <v>45848</v>
      </c>
      <c r="D74" s="72">
        <v>36890943</v>
      </c>
      <c r="E74" s="73" t="s">
        <v>214</v>
      </c>
      <c r="F74" s="70" t="s">
        <v>219</v>
      </c>
      <c r="G74" s="42" t="s">
        <v>223</v>
      </c>
    </row>
    <row r="75" spans="1:8" ht="78" customHeight="1">
      <c r="A75" s="72">
        <v>419665</v>
      </c>
      <c r="B75" s="73">
        <v>346</v>
      </c>
      <c r="C75" s="76">
        <v>45848</v>
      </c>
      <c r="D75" s="72">
        <v>11629270</v>
      </c>
      <c r="E75" s="73" t="s">
        <v>215</v>
      </c>
      <c r="F75" s="70" t="s">
        <v>219</v>
      </c>
      <c r="G75" s="179" t="s">
        <v>224</v>
      </c>
    </row>
    <row r="76" spans="1:8" ht="36" customHeight="1">
      <c r="A76" s="72">
        <v>419665</v>
      </c>
      <c r="B76" s="73">
        <v>346</v>
      </c>
      <c r="C76" s="76">
        <v>45858</v>
      </c>
      <c r="D76" s="72">
        <v>14218500</v>
      </c>
      <c r="E76" s="73" t="s">
        <v>216</v>
      </c>
      <c r="F76" s="70" t="s">
        <v>219</v>
      </c>
      <c r="G76" s="190"/>
    </row>
    <row r="77" spans="1:8" ht="41.4" customHeight="1">
      <c r="A77" s="75" t="s">
        <v>225</v>
      </c>
      <c r="B77" s="73">
        <v>361</v>
      </c>
      <c r="C77" s="76">
        <v>45853</v>
      </c>
      <c r="D77" s="72">
        <v>40000000</v>
      </c>
      <c r="E77" s="73" t="s">
        <v>217</v>
      </c>
      <c r="F77" s="70" t="s">
        <v>218</v>
      </c>
      <c r="G77" s="73" t="s">
        <v>167</v>
      </c>
    </row>
    <row r="78" spans="1:8" ht="71.400000000000006" customHeight="1">
      <c r="A78" s="72">
        <v>452230</v>
      </c>
      <c r="B78" s="73">
        <v>543</v>
      </c>
      <c r="C78" s="76">
        <v>45883</v>
      </c>
      <c r="D78" s="72">
        <v>35184000</v>
      </c>
      <c r="E78" s="73" t="s">
        <v>220</v>
      </c>
      <c r="F78" s="70" t="s">
        <v>219</v>
      </c>
      <c r="G78" s="179" t="s">
        <v>222</v>
      </c>
    </row>
    <row r="79" spans="1:8" ht="69" customHeight="1">
      <c r="A79" s="72">
        <v>452230</v>
      </c>
      <c r="B79" s="73">
        <v>543</v>
      </c>
      <c r="C79" s="76">
        <v>45883</v>
      </c>
      <c r="D79" s="72">
        <v>28494000</v>
      </c>
      <c r="E79" s="74" t="s">
        <v>221</v>
      </c>
      <c r="F79" s="70" t="s">
        <v>219</v>
      </c>
      <c r="G79" s="190"/>
    </row>
    <row r="80" spans="1:8" s="11" customFormat="1" ht="13.2" customHeight="1">
      <c r="A80" s="15"/>
      <c r="B80" s="15"/>
      <c r="C80" s="15"/>
      <c r="D80" s="15"/>
      <c r="E80" s="15"/>
      <c r="F80" s="15"/>
      <c r="G80" s="15"/>
      <c r="H80" s="10"/>
    </row>
    <row r="81" spans="1:8" ht="17.399999999999999">
      <c r="A81" s="139" t="s">
        <v>52</v>
      </c>
      <c r="B81" s="139"/>
      <c r="C81" s="139"/>
      <c r="D81" s="139"/>
      <c r="E81" s="139"/>
      <c r="F81" s="139"/>
      <c r="G81" s="139"/>
      <c r="H81" s="43"/>
    </row>
    <row r="82" spans="1:8" ht="31.2">
      <c r="A82" s="96" t="s">
        <v>53</v>
      </c>
      <c r="B82" s="98"/>
      <c r="C82" s="16" t="s">
        <v>37</v>
      </c>
      <c r="D82" s="16" t="s">
        <v>54</v>
      </c>
      <c r="E82" s="16" t="s">
        <v>55</v>
      </c>
      <c r="F82" s="16" t="s">
        <v>56</v>
      </c>
      <c r="G82" s="13" t="s">
        <v>57</v>
      </c>
      <c r="H82" s="120"/>
    </row>
    <row r="83" spans="1:8" ht="15.6" customHeight="1">
      <c r="A83" s="24" t="s">
        <v>117</v>
      </c>
      <c r="B83" s="44">
        <v>111</v>
      </c>
      <c r="C83" s="46" t="s">
        <v>118</v>
      </c>
      <c r="D83" s="45">
        <v>2102400000</v>
      </c>
      <c r="E83" s="45">
        <v>321000000</v>
      </c>
      <c r="F83" s="45">
        <f t="shared" ref="F83:F157" si="0">D83-E83</f>
        <v>1781400000</v>
      </c>
      <c r="G83" s="187" t="s">
        <v>137</v>
      </c>
      <c r="H83" s="120"/>
    </row>
    <row r="84" spans="1:8" ht="15.6">
      <c r="A84" s="24" t="s">
        <v>117</v>
      </c>
      <c r="B84" s="44">
        <v>113</v>
      </c>
      <c r="C84" s="47" t="s">
        <v>119</v>
      </c>
      <c r="D84" s="45">
        <v>38738400</v>
      </c>
      <c r="E84" s="45">
        <v>9684600</v>
      </c>
      <c r="F84" s="45">
        <f t="shared" si="0"/>
        <v>29053800</v>
      </c>
      <c r="G84" s="188"/>
      <c r="H84" s="120"/>
    </row>
    <row r="85" spans="1:8" ht="15.6">
      <c r="A85" s="24" t="s">
        <v>117</v>
      </c>
      <c r="B85" s="44">
        <v>114</v>
      </c>
      <c r="C85" s="47" t="s">
        <v>120</v>
      </c>
      <c r="D85" s="45">
        <v>178428200</v>
      </c>
      <c r="E85" s="45">
        <v>0</v>
      </c>
      <c r="F85" s="45">
        <f t="shared" si="0"/>
        <v>178428200</v>
      </c>
      <c r="G85" s="188"/>
      <c r="H85" s="120"/>
    </row>
    <row r="86" spans="1:8" ht="15.6">
      <c r="A86" s="24" t="s">
        <v>117</v>
      </c>
      <c r="B86" s="44">
        <v>123</v>
      </c>
      <c r="C86" s="47" t="s">
        <v>121</v>
      </c>
      <c r="D86" s="45">
        <v>102858000</v>
      </c>
      <c r="E86" s="45">
        <v>525038</v>
      </c>
      <c r="F86" s="45">
        <f t="shared" si="0"/>
        <v>102332962</v>
      </c>
      <c r="G86" s="188"/>
      <c r="H86" s="120"/>
    </row>
    <row r="87" spans="1:8" ht="15.6">
      <c r="A87" s="24" t="s">
        <v>117</v>
      </c>
      <c r="B87" s="44">
        <v>131</v>
      </c>
      <c r="C87" s="47" t="s">
        <v>122</v>
      </c>
      <c r="D87" s="45">
        <v>40000000</v>
      </c>
      <c r="E87" s="45">
        <v>0</v>
      </c>
      <c r="F87" s="45">
        <f t="shared" si="0"/>
        <v>40000000</v>
      </c>
      <c r="G87" s="188"/>
      <c r="H87" s="120"/>
    </row>
    <row r="88" spans="1:8" ht="15.6">
      <c r="A88" s="24" t="s">
        <v>117</v>
      </c>
      <c r="B88" s="44">
        <v>133</v>
      </c>
      <c r="C88" s="47" t="s">
        <v>123</v>
      </c>
      <c r="D88" s="45">
        <v>403956646</v>
      </c>
      <c r="E88" s="45">
        <v>83425380</v>
      </c>
      <c r="F88" s="45">
        <f t="shared" si="0"/>
        <v>320531266</v>
      </c>
      <c r="G88" s="188"/>
      <c r="H88" s="120"/>
    </row>
    <row r="89" spans="1:8" ht="15.6">
      <c r="A89" s="24" t="s">
        <v>117</v>
      </c>
      <c r="B89" s="44">
        <v>137</v>
      </c>
      <c r="C89" s="47" t="s">
        <v>124</v>
      </c>
      <c r="D89" s="45">
        <v>90000000</v>
      </c>
      <c r="E89" s="45">
        <v>19800000</v>
      </c>
      <c r="F89" s="45">
        <f t="shared" si="0"/>
        <v>70200000</v>
      </c>
      <c r="G89" s="188"/>
      <c r="H89" s="120"/>
    </row>
    <row r="90" spans="1:8" ht="18" customHeight="1">
      <c r="A90" s="24" t="s">
        <v>117</v>
      </c>
      <c r="B90" s="44">
        <v>141</v>
      </c>
      <c r="C90" s="47" t="s">
        <v>125</v>
      </c>
      <c r="D90" s="45">
        <v>78000000</v>
      </c>
      <c r="E90" s="45">
        <v>0</v>
      </c>
      <c r="F90" s="45">
        <f t="shared" si="0"/>
        <v>78000000</v>
      </c>
      <c r="G90" s="188"/>
      <c r="H90" s="120"/>
    </row>
    <row r="91" spans="1:8" ht="15.6">
      <c r="A91" s="24" t="s">
        <v>117</v>
      </c>
      <c r="B91" s="44">
        <v>144</v>
      </c>
      <c r="C91" s="47" t="s">
        <v>126</v>
      </c>
      <c r="D91" s="45">
        <v>282240000</v>
      </c>
      <c r="E91" s="45">
        <v>54960000</v>
      </c>
      <c r="F91" s="45">
        <f t="shared" si="0"/>
        <v>227280000</v>
      </c>
      <c r="G91" s="188"/>
      <c r="H91" s="120"/>
    </row>
    <row r="92" spans="1:8" ht="15.6">
      <c r="A92" s="24" t="s">
        <v>117</v>
      </c>
      <c r="B92" s="44">
        <v>145</v>
      </c>
      <c r="C92" s="47" t="s">
        <v>127</v>
      </c>
      <c r="D92" s="45">
        <v>1188240235</v>
      </c>
      <c r="E92" s="45">
        <v>135686853</v>
      </c>
      <c r="F92" s="45">
        <f t="shared" si="0"/>
        <v>1052553382</v>
      </c>
      <c r="G92" s="188"/>
      <c r="H92" s="120"/>
    </row>
    <row r="93" spans="1:8" ht="15.6">
      <c r="A93" s="24" t="s">
        <v>117</v>
      </c>
      <c r="B93" s="44">
        <v>191</v>
      </c>
      <c r="C93" s="47" t="s">
        <v>164</v>
      </c>
      <c r="D93" s="45">
        <v>5500000</v>
      </c>
      <c r="E93" s="45">
        <v>1800000</v>
      </c>
      <c r="F93" s="45">
        <f t="shared" si="0"/>
        <v>3700000</v>
      </c>
      <c r="G93" s="188"/>
      <c r="H93" s="120"/>
    </row>
    <row r="94" spans="1:8" ht="15.6">
      <c r="A94" s="24" t="s">
        <v>117</v>
      </c>
      <c r="B94" s="44">
        <v>199</v>
      </c>
      <c r="C94" s="47" t="s">
        <v>128</v>
      </c>
      <c r="D94" s="45">
        <v>234000000</v>
      </c>
      <c r="E94" s="45">
        <v>8200000</v>
      </c>
      <c r="F94" s="45">
        <f t="shared" si="0"/>
        <v>225800000</v>
      </c>
      <c r="G94" s="188"/>
      <c r="H94" s="120"/>
    </row>
    <row r="95" spans="1:8" ht="15.6">
      <c r="A95" s="24" t="s">
        <v>117</v>
      </c>
      <c r="B95" s="44">
        <v>211</v>
      </c>
      <c r="C95" s="47" t="s">
        <v>172</v>
      </c>
      <c r="D95" s="45">
        <v>31850000</v>
      </c>
      <c r="E95" s="45">
        <v>0</v>
      </c>
      <c r="F95" s="45">
        <f t="shared" si="0"/>
        <v>31850000</v>
      </c>
      <c r="G95" s="188"/>
      <c r="H95" s="120"/>
    </row>
    <row r="96" spans="1:8" ht="15.6">
      <c r="A96" s="24" t="s">
        <v>226</v>
      </c>
      <c r="B96" s="44">
        <v>211</v>
      </c>
      <c r="C96" s="47" t="s">
        <v>172</v>
      </c>
      <c r="D96" s="45">
        <v>50000000</v>
      </c>
      <c r="E96" s="45">
        <v>34934163</v>
      </c>
      <c r="F96" s="45">
        <f t="shared" si="0"/>
        <v>15065837</v>
      </c>
      <c r="G96" s="188"/>
      <c r="H96" s="120"/>
    </row>
    <row r="97" spans="1:8" ht="15.6">
      <c r="A97" s="24" t="s">
        <v>117</v>
      </c>
      <c r="B97" s="44">
        <v>214</v>
      </c>
      <c r="C97" s="47" t="s">
        <v>149</v>
      </c>
      <c r="D97" s="45">
        <v>31850000</v>
      </c>
      <c r="E97" s="45">
        <v>0</v>
      </c>
      <c r="F97" s="45">
        <f t="shared" si="0"/>
        <v>31850000</v>
      </c>
      <c r="G97" s="188"/>
      <c r="H97" s="120"/>
    </row>
    <row r="98" spans="1:8" ht="15.6">
      <c r="A98" s="24" t="s">
        <v>226</v>
      </c>
      <c r="B98" s="44">
        <v>214</v>
      </c>
      <c r="C98" s="47" t="s">
        <v>149</v>
      </c>
      <c r="D98" s="45">
        <v>250000000</v>
      </c>
      <c r="E98" s="45">
        <v>853722</v>
      </c>
      <c r="F98" s="45">
        <f t="shared" si="0"/>
        <v>249146278</v>
      </c>
      <c r="G98" s="188"/>
      <c r="H98" s="120"/>
    </row>
    <row r="99" spans="1:8" ht="15.6">
      <c r="A99" s="24" t="s">
        <v>226</v>
      </c>
      <c r="B99" s="44">
        <v>221</v>
      </c>
      <c r="C99" s="47" t="s">
        <v>173</v>
      </c>
      <c r="D99" s="45">
        <v>0</v>
      </c>
      <c r="E99" s="45">
        <v>0</v>
      </c>
      <c r="F99" s="45">
        <f t="shared" si="0"/>
        <v>0</v>
      </c>
      <c r="G99" s="188"/>
      <c r="H99" s="120"/>
    </row>
    <row r="100" spans="1:8" ht="15.6">
      <c r="A100" s="24" t="s">
        <v>117</v>
      </c>
      <c r="B100" s="44">
        <v>231</v>
      </c>
      <c r="C100" s="47" t="s">
        <v>150</v>
      </c>
      <c r="D100" s="45">
        <v>57694000</v>
      </c>
      <c r="E100" s="45">
        <v>15661000</v>
      </c>
      <c r="F100" s="45">
        <f t="shared" si="0"/>
        <v>42033000</v>
      </c>
      <c r="G100" s="188"/>
      <c r="H100" s="120"/>
    </row>
    <row r="101" spans="1:8" ht="15.6">
      <c r="A101" s="24" t="s">
        <v>226</v>
      </c>
      <c r="B101" s="44">
        <v>231</v>
      </c>
      <c r="C101" s="47" t="s">
        <v>150</v>
      </c>
      <c r="D101" s="45">
        <v>50000000</v>
      </c>
      <c r="E101" s="45">
        <v>0</v>
      </c>
      <c r="F101" s="45">
        <f t="shared" si="0"/>
        <v>50000000</v>
      </c>
      <c r="G101" s="188"/>
      <c r="H101" s="120"/>
    </row>
    <row r="102" spans="1:8" ht="15.6">
      <c r="A102" s="24" t="s">
        <v>117</v>
      </c>
      <c r="B102" s="44">
        <v>232</v>
      </c>
      <c r="C102" s="47" t="s">
        <v>151</v>
      </c>
      <c r="D102" s="45">
        <v>82591251</v>
      </c>
      <c r="E102" s="45">
        <v>0</v>
      </c>
      <c r="F102" s="45">
        <f t="shared" si="0"/>
        <v>82591251</v>
      </c>
      <c r="G102" s="188"/>
      <c r="H102" s="120"/>
    </row>
    <row r="103" spans="1:8" ht="15.6">
      <c r="A103" s="24" t="s">
        <v>226</v>
      </c>
      <c r="B103" s="44">
        <v>232</v>
      </c>
      <c r="C103" s="47" t="s">
        <v>151</v>
      </c>
      <c r="D103" s="45">
        <v>200000000</v>
      </c>
      <c r="E103" s="45">
        <v>46205396</v>
      </c>
      <c r="F103" s="45">
        <f t="shared" si="0"/>
        <v>153794604</v>
      </c>
      <c r="G103" s="188"/>
      <c r="H103" s="120"/>
    </row>
    <row r="104" spans="1:8" ht="26.4" customHeight="1">
      <c r="A104" s="24" t="s">
        <v>117</v>
      </c>
      <c r="B104" s="44">
        <v>242</v>
      </c>
      <c r="C104" s="47" t="s">
        <v>152</v>
      </c>
      <c r="D104" s="45">
        <v>202463467</v>
      </c>
      <c r="E104" s="45">
        <v>0</v>
      </c>
      <c r="F104" s="45">
        <f t="shared" si="0"/>
        <v>202463467</v>
      </c>
      <c r="G104" s="188"/>
      <c r="H104" s="120"/>
    </row>
    <row r="105" spans="1:8" ht="26.4" customHeight="1">
      <c r="A105" s="24" t="s">
        <v>226</v>
      </c>
      <c r="B105" s="44">
        <v>242</v>
      </c>
      <c r="C105" s="47" t="s">
        <v>152</v>
      </c>
      <c r="D105" s="45">
        <v>128908327</v>
      </c>
      <c r="E105" s="45">
        <v>128908327</v>
      </c>
      <c r="F105" s="45">
        <f t="shared" si="0"/>
        <v>0</v>
      </c>
      <c r="G105" s="188"/>
      <c r="H105" s="120"/>
    </row>
    <row r="106" spans="1:8" ht="39.6">
      <c r="A106" s="24" t="s">
        <v>117</v>
      </c>
      <c r="B106" s="44">
        <v>243</v>
      </c>
      <c r="C106" s="47" t="s">
        <v>153</v>
      </c>
      <c r="D106" s="45">
        <v>19320000</v>
      </c>
      <c r="E106" s="45">
        <v>0</v>
      </c>
      <c r="F106" s="45">
        <f t="shared" si="0"/>
        <v>19320000</v>
      </c>
      <c r="G106" s="188"/>
      <c r="H106" s="120"/>
    </row>
    <row r="107" spans="1:8" ht="39.6">
      <c r="A107" s="24" t="s">
        <v>226</v>
      </c>
      <c r="B107" s="44">
        <v>243</v>
      </c>
      <c r="C107" s="47" t="s">
        <v>153</v>
      </c>
      <c r="D107" s="45">
        <v>55192700</v>
      </c>
      <c r="E107" s="45">
        <v>8021200</v>
      </c>
      <c r="F107" s="45">
        <f t="shared" si="0"/>
        <v>47171500</v>
      </c>
      <c r="G107" s="188"/>
      <c r="H107" s="120"/>
    </row>
    <row r="108" spans="1:8" ht="26.4">
      <c r="A108" s="24" t="s">
        <v>117</v>
      </c>
      <c r="B108" s="44">
        <v>244</v>
      </c>
      <c r="C108" s="47" t="s">
        <v>154</v>
      </c>
      <c r="D108" s="45">
        <v>62560000</v>
      </c>
      <c r="E108" s="45">
        <v>5056383</v>
      </c>
      <c r="F108" s="45">
        <f t="shared" si="0"/>
        <v>57503617</v>
      </c>
      <c r="G108" s="188"/>
      <c r="H108" s="120"/>
    </row>
    <row r="109" spans="1:8" ht="26.4">
      <c r="A109" s="24" t="s">
        <v>226</v>
      </c>
      <c r="B109" s="44">
        <v>244</v>
      </c>
      <c r="C109" s="47" t="s">
        <v>154</v>
      </c>
      <c r="D109" s="45">
        <v>119321930</v>
      </c>
      <c r="E109" s="45">
        <v>45155234</v>
      </c>
      <c r="F109" s="45">
        <f t="shared" si="0"/>
        <v>74166696</v>
      </c>
      <c r="G109" s="188"/>
      <c r="H109" s="120"/>
    </row>
    <row r="110" spans="1:8" ht="15.6">
      <c r="A110" s="24" t="s">
        <v>117</v>
      </c>
      <c r="B110" s="44">
        <v>245</v>
      </c>
      <c r="C110" s="47" t="s">
        <v>155</v>
      </c>
      <c r="D110" s="45">
        <v>96830000</v>
      </c>
      <c r="E110" s="45">
        <v>19150126</v>
      </c>
      <c r="F110" s="45">
        <f t="shared" si="0"/>
        <v>77679874</v>
      </c>
      <c r="G110" s="188"/>
      <c r="H110" s="120"/>
    </row>
    <row r="111" spans="1:8" ht="15.6">
      <c r="A111" s="24" t="s">
        <v>226</v>
      </c>
      <c r="B111" s="44">
        <v>245</v>
      </c>
      <c r="C111" s="47" t="s">
        <v>155</v>
      </c>
      <c r="D111" s="45">
        <v>84422646</v>
      </c>
      <c r="E111" s="45">
        <v>55020378</v>
      </c>
      <c r="F111" s="45">
        <f t="shared" si="0"/>
        <v>29402268</v>
      </c>
      <c r="G111" s="188"/>
      <c r="H111" s="120"/>
    </row>
    <row r="112" spans="1:8" ht="15.6">
      <c r="A112" s="24" t="s">
        <v>117</v>
      </c>
      <c r="B112" s="44">
        <v>251</v>
      </c>
      <c r="C112" s="47" t="s">
        <v>156</v>
      </c>
      <c r="D112" s="45">
        <v>322000000</v>
      </c>
      <c r="E112" s="45">
        <v>0</v>
      </c>
      <c r="F112" s="45">
        <f t="shared" si="0"/>
        <v>322000000</v>
      </c>
      <c r="G112" s="188"/>
      <c r="H112" s="120"/>
    </row>
    <row r="113" spans="1:8" ht="15.6">
      <c r="A113" s="24" t="s">
        <v>226</v>
      </c>
      <c r="B113" s="44">
        <v>251</v>
      </c>
      <c r="C113" s="47" t="s">
        <v>156</v>
      </c>
      <c r="D113" s="45">
        <v>603680000</v>
      </c>
      <c r="E113" s="45">
        <v>385700000</v>
      </c>
      <c r="F113" s="45">
        <f t="shared" si="0"/>
        <v>217980000</v>
      </c>
      <c r="G113" s="188"/>
      <c r="H113" s="120"/>
    </row>
    <row r="114" spans="1:8" ht="26.4">
      <c r="A114" s="24" t="s">
        <v>226</v>
      </c>
      <c r="B114" s="44">
        <v>261</v>
      </c>
      <c r="C114" s="47" t="s">
        <v>227</v>
      </c>
      <c r="D114" s="45">
        <v>1352760000</v>
      </c>
      <c r="E114" s="45">
        <v>0</v>
      </c>
      <c r="F114" s="45">
        <f t="shared" si="0"/>
        <v>1352760000</v>
      </c>
      <c r="G114" s="188"/>
      <c r="H114" s="120"/>
    </row>
    <row r="115" spans="1:8" ht="26.4" customHeight="1">
      <c r="A115" s="24" t="s">
        <v>117</v>
      </c>
      <c r="B115" s="44">
        <v>262</v>
      </c>
      <c r="C115" s="47" t="s">
        <v>157</v>
      </c>
      <c r="D115" s="45">
        <v>4535158</v>
      </c>
      <c r="E115" s="45">
        <v>0</v>
      </c>
      <c r="F115" s="45">
        <f t="shared" si="0"/>
        <v>4535158</v>
      </c>
      <c r="G115" s="187" t="s">
        <v>137</v>
      </c>
      <c r="H115" s="120"/>
    </row>
    <row r="116" spans="1:8" ht="26.4">
      <c r="A116" s="24" t="s">
        <v>226</v>
      </c>
      <c r="B116" s="44">
        <v>262</v>
      </c>
      <c r="C116" s="47" t="s">
        <v>157</v>
      </c>
      <c r="D116" s="45">
        <v>150000000</v>
      </c>
      <c r="E116" s="45">
        <v>54447400</v>
      </c>
      <c r="F116" s="45">
        <f t="shared" si="0"/>
        <v>95552600</v>
      </c>
      <c r="G116" s="188"/>
      <c r="H116" s="120"/>
    </row>
    <row r="117" spans="1:8" ht="15.6">
      <c r="A117" s="24" t="s">
        <v>226</v>
      </c>
      <c r="B117" s="44">
        <v>263</v>
      </c>
      <c r="C117" s="47" t="s">
        <v>174</v>
      </c>
      <c r="D117" s="45">
        <v>0</v>
      </c>
      <c r="E117" s="45">
        <v>0</v>
      </c>
      <c r="F117" s="45">
        <f t="shared" si="0"/>
        <v>0</v>
      </c>
      <c r="G117" s="188"/>
      <c r="H117" s="120"/>
    </row>
    <row r="118" spans="1:8" ht="16.2" customHeight="1">
      <c r="A118" s="24" t="s">
        <v>117</v>
      </c>
      <c r="B118" s="44">
        <v>264</v>
      </c>
      <c r="C118" s="47" t="s">
        <v>158</v>
      </c>
      <c r="D118" s="45">
        <v>43643392</v>
      </c>
      <c r="E118" s="45">
        <v>0</v>
      </c>
      <c r="F118" s="45">
        <f t="shared" si="0"/>
        <v>43643392</v>
      </c>
      <c r="G118" s="188"/>
      <c r="H118" s="120"/>
    </row>
    <row r="119" spans="1:8" ht="16.2" customHeight="1">
      <c r="A119" s="24" t="s">
        <v>226</v>
      </c>
      <c r="B119" s="44">
        <v>264</v>
      </c>
      <c r="C119" s="47" t="s">
        <v>158</v>
      </c>
      <c r="D119" s="45">
        <v>0</v>
      </c>
      <c r="E119" s="45">
        <v>0</v>
      </c>
      <c r="F119" s="45">
        <f t="shared" si="0"/>
        <v>0</v>
      </c>
      <c r="G119" s="188"/>
      <c r="H119" s="120"/>
    </row>
    <row r="120" spans="1:8" ht="15.6">
      <c r="A120" s="24" t="s">
        <v>117</v>
      </c>
      <c r="B120" s="44">
        <v>265</v>
      </c>
      <c r="C120" s="47" t="s">
        <v>159</v>
      </c>
      <c r="D120" s="45">
        <v>5354842</v>
      </c>
      <c r="E120" s="45">
        <v>0</v>
      </c>
      <c r="F120" s="45">
        <f t="shared" si="0"/>
        <v>5354842</v>
      </c>
      <c r="G120" s="188"/>
      <c r="H120" s="120"/>
    </row>
    <row r="121" spans="1:8" ht="15.6">
      <c r="A121" s="24" t="s">
        <v>117</v>
      </c>
      <c r="B121" s="44">
        <v>266</v>
      </c>
      <c r="C121" s="47" t="s">
        <v>160</v>
      </c>
      <c r="D121" s="45">
        <v>15055470</v>
      </c>
      <c r="E121" s="45">
        <v>0</v>
      </c>
      <c r="F121" s="45">
        <f t="shared" si="0"/>
        <v>15055470</v>
      </c>
      <c r="G121" s="188"/>
      <c r="H121" s="120"/>
    </row>
    <row r="122" spans="1:8" ht="15.6">
      <c r="A122" s="24" t="s">
        <v>226</v>
      </c>
      <c r="B122" s="44">
        <v>266</v>
      </c>
      <c r="C122" s="47" t="s">
        <v>160</v>
      </c>
      <c r="D122" s="45">
        <v>370521640</v>
      </c>
      <c r="E122" s="45">
        <v>31328000</v>
      </c>
      <c r="F122" s="45">
        <f t="shared" si="0"/>
        <v>339193640</v>
      </c>
      <c r="G122" s="188"/>
      <c r="H122" s="120"/>
    </row>
    <row r="123" spans="1:8" ht="15.6">
      <c r="A123" s="24" t="s">
        <v>117</v>
      </c>
      <c r="B123" s="44">
        <v>268</v>
      </c>
      <c r="C123" s="47" t="s">
        <v>129</v>
      </c>
      <c r="D123" s="45">
        <v>1019200</v>
      </c>
      <c r="E123" s="45">
        <v>0</v>
      </c>
      <c r="F123" s="45">
        <f t="shared" si="0"/>
        <v>1019200</v>
      </c>
      <c r="G123" s="188"/>
      <c r="H123" s="120"/>
    </row>
    <row r="124" spans="1:8" ht="15.6">
      <c r="A124" s="24" t="s">
        <v>226</v>
      </c>
      <c r="B124" s="44">
        <v>268</v>
      </c>
      <c r="C124" s="47" t="s">
        <v>129</v>
      </c>
      <c r="D124" s="45">
        <v>0</v>
      </c>
      <c r="E124" s="45">
        <v>0</v>
      </c>
      <c r="F124" s="45">
        <f t="shared" si="0"/>
        <v>0</v>
      </c>
      <c r="G124" s="188"/>
      <c r="H124" s="120"/>
    </row>
    <row r="125" spans="1:8" ht="26.4">
      <c r="A125" s="24" t="s">
        <v>226</v>
      </c>
      <c r="B125" s="44">
        <v>269</v>
      </c>
      <c r="C125" s="47" t="s">
        <v>175</v>
      </c>
      <c r="D125" s="45">
        <v>0</v>
      </c>
      <c r="E125" s="45">
        <v>0</v>
      </c>
      <c r="F125" s="45">
        <f t="shared" si="0"/>
        <v>0</v>
      </c>
      <c r="G125" s="188"/>
      <c r="H125" s="120"/>
    </row>
    <row r="126" spans="1:8" ht="15.6">
      <c r="A126" s="24" t="s">
        <v>117</v>
      </c>
      <c r="B126" s="44">
        <v>271</v>
      </c>
      <c r="C126" s="47" t="s">
        <v>161</v>
      </c>
      <c r="D126" s="45">
        <v>380000000</v>
      </c>
      <c r="E126" s="45">
        <v>0</v>
      </c>
      <c r="F126" s="45">
        <f t="shared" si="0"/>
        <v>380000000</v>
      </c>
      <c r="G126" s="188"/>
      <c r="H126" s="120"/>
    </row>
    <row r="127" spans="1:8" ht="15.6">
      <c r="A127" s="24" t="s">
        <v>226</v>
      </c>
      <c r="B127" s="44">
        <v>271</v>
      </c>
      <c r="C127" s="47" t="s">
        <v>161</v>
      </c>
      <c r="D127" s="45">
        <v>91607700</v>
      </c>
      <c r="E127" s="45">
        <v>33784400</v>
      </c>
      <c r="F127" s="45">
        <f t="shared" si="0"/>
        <v>57823300</v>
      </c>
      <c r="G127" s="188"/>
      <c r="H127" s="120"/>
    </row>
    <row r="128" spans="1:8" ht="15.6">
      <c r="A128" s="24" t="s">
        <v>226</v>
      </c>
      <c r="B128" s="44">
        <v>281</v>
      </c>
      <c r="C128" s="47" t="s">
        <v>205</v>
      </c>
      <c r="D128" s="45">
        <v>0</v>
      </c>
      <c r="E128" s="45">
        <v>0</v>
      </c>
      <c r="F128" s="45">
        <f t="shared" si="0"/>
        <v>0</v>
      </c>
      <c r="G128" s="188"/>
      <c r="H128" s="120"/>
    </row>
    <row r="129" spans="1:8" ht="15.6">
      <c r="A129" s="24" t="s">
        <v>117</v>
      </c>
      <c r="B129" s="44">
        <v>284</v>
      </c>
      <c r="C129" s="47" t="s">
        <v>130</v>
      </c>
      <c r="D129" s="45">
        <v>5354842</v>
      </c>
      <c r="E129" s="45">
        <v>4300000</v>
      </c>
      <c r="F129" s="45">
        <f t="shared" si="0"/>
        <v>1054842</v>
      </c>
      <c r="G129" s="188"/>
      <c r="H129" s="120"/>
    </row>
    <row r="130" spans="1:8" ht="15.6">
      <c r="A130" s="24" t="s">
        <v>226</v>
      </c>
      <c r="B130" s="44">
        <v>284</v>
      </c>
      <c r="C130" s="47" t="s">
        <v>130</v>
      </c>
      <c r="D130" s="45">
        <v>0</v>
      </c>
      <c r="E130" s="45">
        <v>0</v>
      </c>
      <c r="F130" s="45">
        <f t="shared" si="0"/>
        <v>0</v>
      </c>
      <c r="G130" s="188"/>
      <c r="H130" s="120"/>
    </row>
    <row r="131" spans="1:8" ht="15.6">
      <c r="A131" s="24" t="s">
        <v>226</v>
      </c>
      <c r="B131" s="44">
        <v>291</v>
      </c>
      <c r="C131" s="47" t="s">
        <v>176</v>
      </c>
      <c r="D131" s="45">
        <v>23000000</v>
      </c>
      <c r="E131" s="45">
        <v>23000000</v>
      </c>
      <c r="F131" s="45">
        <f t="shared" si="0"/>
        <v>0</v>
      </c>
      <c r="G131" s="188"/>
      <c r="H131" s="120"/>
    </row>
    <row r="132" spans="1:8" ht="15.6">
      <c r="A132" s="24" t="s">
        <v>117</v>
      </c>
      <c r="B132" s="44">
        <v>311</v>
      </c>
      <c r="C132" s="47" t="s">
        <v>131</v>
      </c>
      <c r="D132" s="45">
        <v>10000000</v>
      </c>
      <c r="E132" s="45">
        <v>0</v>
      </c>
      <c r="F132" s="45">
        <f t="shared" si="0"/>
        <v>10000000</v>
      </c>
      <c r="G132" s="188"/>
      <c r="H132" s="120"/>
    </row>
    <row r="133" spans="1:8" ht="15.6">
      <c r="A133" s="24" t="s">
        <v>226</v>
      </c>
      <c r="B133" s="44">
        <v>311</v>
      </c>
      <c r="C133" s="47" t="s">
        <v>131</v>
      </c>
      <c r="D133" s="45">
        <v>10000000</v>
      </c>
      <c r="E133" s="45">
        <v>3067260</v>
      </c>
      <c r="F133" s="45">
        <f t="shared" si="0"/>
        <v>6932740</v>
      </c>
      <c r="G133" s="188"/>
      <c r="H133" s="120"/>
    </row>
    <row r="134" spans="1:8" ht="15.6">
      <c r="A134" s="24" t="s">
        <v>117</v>
      </c>
      <c r="B134" s="44">
        <v>331</v>
      </c>
      <c r="C134" s="47" t="s">
        <v>132</v>
      </c>
      <c r="D134" s="45">
        <v>2500000</v>
      </c>
      <c r="E134" s="45">
        <v>0</v>
      </c>
      <c r="F134" s="45">
        <f t="shared" si="0"/>
        <v>2500000</v>
      </c>
      <c r="G134" s="188"/>
      <c r="H134" s="120"/>
    </row>
    <row r="135" spans="1:8" ht="15.6">
      <c r="A135" s="24" t="s">
        <v>226</v>
      </c>
      <c r="B135" s="44">
        <v>331</v>
      </c>
      <c r="C135" s="47" t="s">
        <v>132</v>
      </c>
      <c r="D135" s="45">
        <v>36890943</v>
      </c>
      <c r="E135" s="45">
        <v>36890943</v>
      </c>
      <c r="F135" s="45">
        <f t="shared" si="0"/>
        <v>0</v>
      </c>
      <c r="G135" s="188"/>
      <c r="H135" s="120"/>
    </row>
    <row r="136" spans="1:8" ht="15.6">
      <c r="A136" s="24" t="s">
        <v>117</v>
      </c>
      <c r="B136" s="44">
        <v>341</v>
      </c>
      <c r="C136" s="47" t="s">
        <v>133</v>
      </c>
      <c r="D136" s="45">
        <v>8254500</v>
      </c>
      <c r="E136" s="45">
        <v>0</v>
      </c>
      <c r="F136" s="45">
        <f t="shared" si="0"/>
        <v>8254500</v>
      </c>
      <c r="G136" s="188"/>
      <c r="H136" s="120"/>
    </row>
    <row r="137" spans="1:8" ht="15.6">
      <c r="A137" s="24" t="s">
        <v>226</v>
      </c>
      <c r="B137" s="44">
        <v>341</v>
      </c>
      <c r="C137" s="47" t="s">
        <v>133</v>
      </c>
      <c r="D137" s="45">
        <v>0</v>
      </c>
      <c r="E137" s="45">
        <v>0</v>
      </c>
      <c r="F137" s="45">
        <f t="shared" si="0"/>
        <v>0</v>
      </c>
      <c r="G137" s="188"/>
      <c r="H137" s="120"/>
    </row>
    <row r="138" spans="1:8" ht="15.6">
      <c r="A138" s="24" t="s">
        <v>117</v>
      </c>
      <c r="B138" s="44">
        <v>342</v>
      </c>
      <c r="C138" s="47" t="s">
        <v>134</v>
      </c>
      <c r="D138" s="45">
        <v>45000000</v>
      </c>
      <c r="E138" s="45">
        <v>0</v>
      </c>
      <c r="F138" s="45">
        <f t="shared" si="0"/>
        <v>45000000</v>
      </c>
      <c r="G138" s="188"/>
      <c r="H138" s="120"/>
    </row>
    <row r="139" spans="1:8" ht="15.6">
      <c r="A139" s="24" t="s">
        <v>226</v>
      </c>
      <c r="B139" s="44">
        <v>342</v>
      </c>
      <c r="C139" s="47" t="s">
        <v>134</v>
      </c>
      <c r="D139" s="45">
        <v>195014216</v>
      </c>
      <c r="E139" s="45">
        <v>0</v>
      </c>
      <c r="F139" s="45">
        <f t="shared" si="0"/>
        <v>195014216</v>
      </c>
      <c r="G139" s="188"/>
      <c r="H139" s="120"/>
    </row>
    <row r="140" spans="1:8" ht="15.6">
      <c r="A140" s="24" t="s">
        <v>226</v>
      </c>
      <c r="B140" s="44">
        <v>343</v>
      </c>
      <c r="C140" s="47" t="s">
        <v>177</v>
      </c>
      <c r="D140" s="45">
        <v>350000000</v>
      </c>
      <c r="E140" s="45">
        <v>334543456</v>
      </c>
      <c r="F140" s="45">
        <f t="shared" si="0"/>
        <v>15456544</v>
      </c>
      <c r="G140" s="188"/>
      <c r="H140" s="120"/>
    </row>
    <row r="141" spans="1:8" ht="15.6">
      <c r="A141" s="24" t="s">
        <v>226</v>
      </c>
      <c r="B141" s="44">
        <v>344</v>
      </c>
      <c r="C141" s="47" t="s">
        <v>178</v>
      </c>
      <c r="D141" s="45">
        <v>0</v>
      </c>
      <c r="E141" s="45">
        <v>0</v>
      </c>
      <c r="F141" s="45">
        <f t="shared" si="0"/>
        <v>0</v>
      </c>
      <c r="G141" s="188"/>
      <c r="H141" s="120"/>
    </row>
    <row r="142" spans="1:8" ht="15.6">
      <c r="A142" s="24" t="s">
        <v>226</v>
      </c>
      <c r="B142" s="44">
        <v>346</v>
      </c>
      <c r="C142" s="47" t="s">
        <v>179</v>
      </c>
      <c r="D142" s="45">
        <v>25847770</v>
      </c>
      <c r="E142" s="45">
        <v>25847770</v>
      </c>
      <c r="F142" s="45">
        <f t="shared" si="0"/>
        <v>0</v>
      </c>
      <c r="G142" s="188"/>
      <c r="H142" s="120"/>
    </row>
    <row r="143" spans="1:8" ht="15.6">
      <c r="A143" s="24" t="s">
        <v>226</v>
      </c>
      <c r="B143" s="44">
        <v>349</v>
      </c>
      <c r="C143" s="47" t="s">
        <v>180</v>
      </c>
      <c r="D143" s="45">
        <v>0</v>
      </c>
      <c r="E143" s="45">
        <v>0</v>
      </c>
      <c r="F143" s="45">
        <f t="shared" si="0"/>
        <v>0</v>
      </c>
      <c r="G143" s="188"/>
      <c r="H143" s="120"/>
    </row>
    <row r="144" spans="1:8" ht="15.6">
      <c r="A144" s="24" t="s">
        <v>226</v>
      </c>
      <c r="B144" s="44">
        <v>351</v>
      </c>
      <c r="C144" s="47" t="s">
        <v>181</v>
      </c>
      <c r="D144" s="45">
        <v>150000000</v>
      </c>
      <c r="E144" s="45">
        <v>0</v>
      </c>
      <c r="F144" s="45">
        <f t="shared" si="0"/>
        <v>150000000</v>
      </c>
      <c r="G144" s="188"/>
      <c r="H144" s="120"/>
    </row>
    <row r="145" spans="1:8" ht="15.6">
      <c r="A145" s="24" t="s">
        <v>226</v>
      </c>
      <c r="B145" s="44">
        <v>352</v>
      </c>
      <c r="C145" s="47" t="s">
        <v>182</v>
      </c>
      <c r="D145" s="45">
        <v>150000000</v>
      </c>
      <c r="E145" s="45">
        <v>0</v>
      </c>
      <c r="F145" s="45">
        <f t="shared" si="0"/>
        <v>150000000</v>
      </c>
      <c r="G145" s="188"/>
      <c r="H145" s="120"/>
    </row>
    <row r="146" spans="1:8" ht="15.6">
      <c r="A146" s="24" t="s">
        <v>117</v>
      </c>
      <c r="B146" s="44">
        <v>361</v>
      </c>
      <c r="C146" s="47" t="s">
        <v>162</v>
      </c>
      <c r="D146" s="45">
        <v>40000000</v>
      </c>
      <c r="E146" s="45">
        <v>0</v>
      </c>
      <c r="F146" s="45">
        <f t="shared" si="0"/>
        <v>40000000</v>
      </c>
      <c r="G146" s="188"/>
      <c r="H146" s="120"/>
    </row>
    <row r="147" spans="1:8" ht="15.6">
      <c r="A147" s="24" t="s">
        <v>226</v>
      </c>
      <c r="B147" s="44">
        <v>361</v>
      </c>
      <c r="C147" s="47" t="s">
        <v>162</v>
      </c>
      <c r="D147" s="45">
        <v>350000000</v>
      </c>
      <c r="E147" s="45">
        <v>6066208</v>
      </c>
      <c r="F147" s="45">
        <f t="shared" si="0"/>
        <v>343933792</v>
      </c>
      <c r="G147" s="188"/>
      <c r="H147" s="120"/>
    </row>
    <row r="148" spans="1:8" ht="15.6">
      <c r="A148" s="24" t="s">
        <v>226</v>
      </c>
      <c r="B148" s="44">
        <v>534</v>
      </c>
      <c r="C148" s="47" t="s">
        <v>183</v>
      </c>
      <c r="D148" s="45">
        <v>0</v>
      </c>
      <c r="E148" s="45">
        <v>0</v>
      </c>
      <c r="F148" s="45">
        <f t="shared" si="0"/>
        <v>0</v>
      </c>
      <c r="G148" s="188"/>
      <c r="H148" s="120"/>
    </row>
    <row r="149" spans="1:8" ht="26.4">
      <c r="A149" s="24" t="s">
        <v>226</v>
      </c>
      <c r="B149" s="44">
        <v>536</v>
      </c>
      <c r="C149" s="47" t="s">
        <v>184</v>
      </c>
      <c r="D149" s="45">
        <v>162000000</v>
      </c>
      <c r="E149" s="45">
        <v>0</v>
      </c>
      <c r="F149" s="45">
        <f t="shared" si="0"/>
        <v>162000000</v>
      </c>
      <c r="G149" s="188"/>
      <c r="H149" s="120"/>
    </row>
    <row r="150" spans="1:8" ht="15.6">
      <c r="A150" s="24" t="s">
        <v>226</v>
      </c>
      <c r="B150" s="44">
        <v>537</v>
      </c>
      <c r="C150" s="47" t="s">
        <v>185</v>
      </c>
      <c r="D150" s="45">
        <v>300000000</v>
      </c>
      <c r="E150" s="45">
        <v>0</v>
      </c>
      <c r="F150" s="45">
        <f t="shared" si="0"/>
        <v>300000000</v>
      </c>
      <c r="G150" s="188"/>
      <c r="H150" s="120"/>
    </row>
    <row r="151" spans="1:8" ht="26.4">
      <c r="A151" s="24" t="s">
        <v>226</v>
      </c>
      <c r="B151" s="44">
        <v>538</v>
      </c>
      <c r="C151" s="47" t="s">
        <v>197</v>
      </c>
      <c r="D151" s="45">
        <v>0</v>
      </c>
      <c r="E151" s="45">
        <v>0</v>
      </c>
      <c r="F151" s="45">
        <f t="shared" si="0"/>
        <v>0</v>
      </c>
      <c r="G151" s="188"/>
      <c r="H151" s="120"/>
    </row>
    <row r="152" spans="1:8" ht="15.6">
      <c r="A152" s="24" t="s">
        <v>226</v>
      </c>
      <c r="B152" s="44">
        <v>541</v>
      </c>
      <c r="C152" s="47" t="s">
        <v>186</v>
      </c>
      <c r="D152" s="45">
        <v>0</v>
      </c>
      <c r="E152" s="45">
        <v>0</v>
      </c>
      <c r="F152" s="45">
        <f t="shared" si="0"/>
        <v>0</v>
      </c>
      <c r="G152" s="188"/>
      <c r="H152" s="120"/>
    </row>
    <row r="153" spans="1:8" ht="15.6">
      <c r="A153" s="24" t="s">
        <v>226</v>
      </c>
      <c r="B153" s="44">
        <v>542</v>
      </c>
      <c r="C153" s="47" t="s">
        <v>198</v>
      </c>
      <c r="D153" s="45">
        <v>0</v>
      </c>
      <c r="E153" s="45">
        <v>0</v>
      </c>
      <c r="F153" s="45">
        <f t="shared" si="0"/>
        <v>0</v>
      </c>
      <c r="G153" s="188"/>
      <c r="H153" s="120"/>
    </row>
    <row r="154" spans="1:8" ht="26.4">
      <c r="A154" s="24" t="s">
        <v>226</v>
      </c>
      <c r="B154" s="44">
        <v>543</v>
      </c>
      <c r="C154" s="47" t="s">
        <v>199</v>
      </c>
      <c r="D154" s="45">
        <v>10304191255</v>
      </c>
      <c r="E154" s="45">
        <v>29111424</v>
      </c>
      <c r="F154" s="45">
        <f t="shared" si="0"/>
        <v>10275079831</v>
      </c>
      <c r="G154" s="188"/>
      <c r="H154" s="120"/>
    </row>
    <row r="155" spans="1:8" ht="26.4">
      <c r="A155" s="24" t="s">
        <v>226</v>
      </c>
      <c r="B155" s="44">
        <v>549</v>
      </c>
      <c r="C155" s="47" t="s">
        <v>200</v>
      </c>
      <c r="D155" s="45">
        <v>0</v>
      </c>
      <c r="E155" s="45">
        <v>0</v>
      </c>
      <c r="F155" s="45">
        <f t="shared" si="0"/>
        <v>0</v>
      </c>
      <c r="G155" s="188"/>
      <c r="H155" s="120"/>
    </row>
    <row r="156" spans="1:8" ht="15.6">
      <c r="A156" s="24" t="s">
        <v>226</v>
      </c>
      <c r="B156" s="44">
        <v>579</v>
      </c>
      <c r="C156" s="47" t="s">
        <v>201</v>
      </c>
      <c r="D156" s="45">
        <v>367107497</v>
      </c>
      <c r="E156" s="45">
        <v>0</v>
      </c>
      <c r="F156" s="45">
        <f t="shared" si="0"/>
        <v>367107497</v>
      </c>
      <c r="G156" s="188"/>
      <c r="H156" s="120"/>
    </row>
    <row r="157" spans="1:8" ht="15.6">
      <c r="A157" s="24" t="s">
        <v>226</v>
      </c>
      <c r="B157" s="44">
        <v>841</v>
      </c>
      <c r="C157" s="47" t="s">
        <v>202</v>
      </c>
      <c r="D157" s="45">
        <v>0</v>
      </c>
      <c r="E157" s="45">
        <v>0</v>
      </c>
      <c r="F157" s="45">
        <f t="shared" si="0"/>
        <v>0</v>
      </c>
      <c r="G157" s="188"/>
      <c r="H157" s="120"/>
    </row>
    <row r="158" spans="1:8" ht="15.6">
      <c r="A158" s="24" t="s">
        <v>117</v>
      </c>
      <c r="B158" s="44">
        <v>845</v>
      </c>
      <c r="C158" s="47" t="s">
        <v>163</v>
      </c>
      <c r="D158" s="45">
        <v>41482033</v>
      </c>
      <c r="E158" s="45">
        <v>0</v>
      </c>
      <c r="F158" s="45">
        <f t="shared" ref="F158:F161" si="1">D158-E158</f>
        <v>41482033</v>
      </c>
      <c r="G158" s="188"/>
      <c r="H158" s="120"/>
    </row>
    <row r="159" spans="1:8" ht="26.4">
      <c r="A159" s="24" t="s">
        <v>226</v>
      </c>
      <c r="B159" s="44">
        <v>851</v>
      </c>
      <c r="C159" s="47" t="s">
        <v>203</v>
      </c>
      <c r="D159" s="45">
        <v>0</v>
      </c>
      <c r="E159" s="45">
        <v>0</v>
      </c>
      <c r="F159" s="45">
        <f t="shared" si="1"/>
        <v>0</v>
      </c>
      <c r="G159" s="188"/>
      <c r="H159" s="120"/>
    </row>
    <row r="160" spans="1:8" ht="26.4">
      <c r="A160" s="24" t="s">
        <v>117</v>
      </c>
      <c r="B160" s="44">
        <v>910</v>
      </c>
      <c r="C160" s="47" t="s">
        <v>135</v>
      </c>
      <c r="D160" s="45">
        <v>4000000</v>
      </c>
      <c r="E160" s="45">
        <v>1614405</v>
      </c>
      <c r="F160" s="45">
        <f t="shared" si="1"/>
        <v>2385595</v>
      </c>
      <c r="G160" s="188"/>
      <c r="H160" s="120"/>
    </row>
    <row r="161" spans="1:8" ht="26.4">
      <c r="A161" s="24" t="s">
        <v>226</v>
      </c>
      <c r="B161" s="44">
        <v>910</v>
      </c>
      <c r="C161" s="47" t="s">
        <v>135</v>
      </c>
      <c r="D161" s="45">
        <v>10000000</v>
      </c>
      <c r="E161" s="45">
        <v>0</v>
      </c>
      <c r="F161" s="45">
        <f t="shared" si="1"/>
        <v>10000000</v>
      </c>
      <c r="G161" s="188"/>
      <c r="H161" s="120"/>
    </row>
    <row r="162" spans="1:8" ht="15.6">
      <c r="A162" s="24"/>
      <c r="B162" s="24"/>
      <c r="C162" s="67" t="s">
        <v>136</v>
      </c>
      <c r="D162" s="68">
        <f>SUM(D83:D161)</f>
        <v>22198186260</v>
      </c>
      <c r="E162" s="68">
        <f>SUM(E83:E161)</f>
        <v>1963749066</v>
      </c>
      <c r="F162" s="68">
        <f>SUM(F83:F161)</f>
        <v>20234437194</v>
      </c>
      <c r="G162" s="189"/>
      <c r="H162" s="120"/>
    </row>
    <row r="163" spans="1:8" s="11" customFormat="1" ht="15.6">
      <c r="A163" s="15"/>
      <c r="B163" s="15"/>
      <c r="C163" s="15"/>
      <c r="D163" s="15"/>
      <c r="E163" s="15"/>
      <c r="F163" s="15"/>
      <c r="G163" s="15"/>
      <c r="H163" s="10"/>
    </row>
    <row r="164" spans="1:8" s="11" customFormat="1" ht="2.4" customHeight="1">
      <c r="A164" s="15"/>
      <c r="B164" s="15"/>
      <c r="C164" s="15"/>
      <c r="D164" s="15"/>
      <c r="E164" s="15"/>
      <c r="F164" s="15"/>
      <c r="G164" s="15"/>
      <c r="H164" s="10"/>
    </row>
    <row r="165" spans="1:8" ht="18">
      <c r="A165" s="138" t="s">
        <v>58</v>
      </c>
      <c r="B165" s="138"/>
      <c r="C165" s="138"/>
      <c r="D165" s="138"/>
      <c r="E165" s="138"/>
      <c r="F165" s="138"/>
      <c r="G165" s="138"/>
      <c r="H165" s="4"/>
    </row>
    <row r="166" spans="1:8" ht="17.399999999999999">
      <c r="A166" s="139" t="s">
        <v>59</v>
      </c>
      <c r="B166" s="139"/>
      <c r="C166" s="139"/>
      <c r="D166" s="139"/>
      <c r="E166" s="139"/>
      <c r="F166" s="139"/>
      <c r="G166" s="139"/>
      <c r="H166" s="4"/>
    </row>
    <row r="167" spans="1:8" ht="46.8">
      <c r="A167" s="13" t="s">
        <v>60</v>
      </c>
      <c r="B167" s="13" t="s">
        <v>61</v>
      </c>
      <c r="C167" s="129" t="s">
        <v>37</v>
      </c>
      <c r="D167" s="130"/>
      <c r="E167" s="129" t="s">
        <v>62</v>
      </c>
      <c r="F167" s="130"/>
      <c r="G167" s="13" t="s">
        <v>63</v>
      </c>
      <c r="H167" s="4"/>
    </row>
    <row r="168" spans="1:8" ht="31.2" customHeight="1">
      <c r="A168" s="25">
        <v>1</v>
      </c>
      <c r="B168" s="24" t="s">
        <v>64</v>
      </c>
      <c r="C168" s="107" t="s">
        <v>66</v>
      </c>
      <c r="D168" s="109"/>
      <c r="E168" s="107" t="s">
        <v>113</v>
      </c>
      <c r="F168" s="109"/>
      <c r="G168" s="32" t="s">
        <v>65</v>
      </c>
      <c r="H168" s="4"/>
    </row>
    <row r="169" spans="1:8" ht="19.2" customHeight="1">
      <c r="A169" s="25">
        <v>2</v>
      </c>
      <c r="B169" s="24" t="s">
        <v>187</v>
      </c>
      <c r="C169" s="107" t="s">
        <v>69</v>
      </c>
      <c r="D169" s="109"/>
      <c r="E169" s="107" t="s">
        <v>67</v>
      </c>
      <c r="F169" s="109"/>
      <c r="G169" s="34" t="s">
        <v>228</v>
      </c>
    </row>
    <row r="170" spans="1:8" ht="31.2" customHeight="1">
      <c r="A170" s="25">
        <v>3</v>
      </c>
      <c r="B170" s="24" t="s">
        <v>68</v>
      </c>
      <c r="C170" s="107" t="s">
        <v>69</v>
      </c>
      <c r="D170" s="109"/>
      <c r="E170" s="107" t="s">
        <v>67</v>
      </c>
      <c r="F170" s="109"/>
      <c r="G170" s="50" t="s">
        <v>169</v>
      </c>
      <c r="H170" s="4"/>
    </row>
    <row r="171" spans="1:8" ht="39.6" customHeight="1">
      <c r="A171" s="25">
        <v>4</v>
      </c>
      <c r="B171" s="24" t="s">
        <v>70</v>
      </c>
      <c r="C171" s="107" t="s">
        <v>66</v>
      </c>
      <c r="D171" s="109"/>
      <c r="E171" s="107" t="s">
        <v>113</v>
      </c>
      <c r="F171" s="109"/>
      <c r="G171" s="32" t="s">
        <v>71</v>
      </c>
      <c r="H171" s="4"/>
    </row>
    <row r="172" spans="1:8" ht="27" customHeight="1">
      <c r="A172" s="25">
        <v>5</v>
      </c>
      <c r="B172" s="24" t="s">
        <v>114</v>
      </c>
      <c r="C172" s="107" t="s">
        <v>66</v>
      </c>
      <c r="D172" s="109"/>
      <c r="E172" s="107" t="s">
        <v>113</v>
      </c>
      <c r="F172" s="109"/>
      <c r="G172" s="32" t="s">
        <v>72</v>
      </c>
      <c r="H172" s="4"/>
    </row>
    <row r="173" spans="1:8" s="11" customFormat="1" ht="15.6" customHeight="1">
      <c r="A173" s="25">
        <v>6</v>
      </c>
      <c r="B173" s="24" t="s">
        <v>73</v>
      </c>
      <c r="C173" s="107" t="s">
        <v>66</v>
      </c>
      <c r="D173" s="109"/>
      <c r="E173" s="107" t="s">
        <v>113</v>
      </c>
      <c r="F173" s="109"/>
      <c r="G173" s="35" t="s">
        <v>74</v>
      </c>
      <c r="H173" s="10"/>
    </row>
    <row r="174" spans="1:8" ht="31.8" customHeight="1">
      <c r="A174" s="25">
        <v>7</v>
      </c>
      <c r="B174" s="26" t="s">
        <v>188</v>
      </c>
      <c r="C174" s="107" t="s">
        <v>66</v>
      </c>
      <c r="D174" s="109"/>
      <c r="E174" s="107" t="s">
        <v>67</v>
      </c>
      <c r="F174" s="109"/>
      <c r="G174" s="48" t="s">
        <v>165</v>
      </c>
      <c r="H174" s="4"/>
    </row>
    <row r="175" spans="1:8" ht="34.5" customHeight="1">
      <c r="A175" s="25">
        <v>8</v>
      </c>
      <c r="B175" s="24" t="s">
        <v>166</v>
      </c>
      <c r="C175" s="107" t="s">
        <v>69</v>
      </c>
      <c r="D175" s="109"/>
      <c r="E175" s="107" t="s">
        <v>229</v>
      </c>
      <c r="F175" s="109"/>
      <c r="G175" s="32" t="s">
        <v>65</v>
      </c>
      <c r="H175" s="121"/>
    </row>
    <row r="176" spans="1:8" ht="40.799999999999997" customHeight="1">
      <c r="A176" s="49">
        <v>9</v>
      </c>
      <c r="B176" s="26" t="s">
        <v>231</v>
      </c>
      <c r="C176" s="106" t="s">
        <v>69</v>
      </c>
      <c r="D176" s="106"/>
      <c r="E176" s="106" t="s">
        <v>230</v>
      </c>
      <c r="F176" s="106"/>
      <c r="G176" s="71" t="s">
        <v>65</v>
      </c>
      <c r="H176" s="121"/>
    </row>
    <row r="177" spans="1:13" s="55" customFormat="1" ht="16.2" customHeight="1">
      <c r="A177" s="61"/>
      <c r="B177" s="62"/>
      <c r="C177" s="61"/>
      <c r="D177" s="61"/>
      <c r="E177" s="61"/>
      <c r="F177" s="61"/>
      <c r="G177" s="63"/>
      <c r="H177" s="64"/>
    </row>
    <row r="178" spans="1:13" s="18" customFormat="1" ht="18">
      <c r="A178" s="86" t="s">
        <v>77</v>
      </c>
      <c r="B178" s="86"/>
      <c r="C178" s="86"/>
      <c r="D178" s="86"/>
      <c r="E178" s="86"/>
      <c r="F178" s="86"/>
      <c r="G178" s="86"/>
      <c r="H178" s="40"/>
    </row>
    <row r="179" spans="1:13" s="18" customFormat="1" ht="17.399999999999999">
      <c r="A179" s="140" t="s">
        <v>78</v>
      </c>
      <c r="B179" s="141"/>
      <c r="C179" s="141"/>
      <c r="D179" s="141"/>
      <c r="E179" s="141"/>
      <c r="F179" s="141"/>
      <c r="G179" s="142"/>
      <c r="H179" s="33"/>
    </row>
    <row r="180" spans="1:13" s="19" customFormat="1" ht="15.6">
      <c r="A180" s="143" t="s">
        <v>79</v>
      </c>
      <c r="B180" s="144"/>
      <c r="C180" s="145" t="s">
        <v>80</v>
      </c>
      <c r="D180" s="146"/>
      <c r="E180" s="143" t="s">
        <v>76</v>
      </c>
      <c r="F180" s="147"/>
      <c r="G180" s="144"/>
      <c r="H180" s="33"/>
      <c r="I180" s="18"/>
      <c r="J180" s="18"/>
      <c r="K180" s="18"/>
      <c r="L180" s="18"/>
      <c r="M180" s="18"/>
    </row>
    <row r="181" spans="1:13" s="19" customFormat="1" ht="58.2" customHeight="1">
      <c r="A181" s="151">
        <v>11</v>
      </c>
      <c r="B181" s="152"/>
      <c r="C181" s="151" t="s">
        <v>170</v>
      </c>
      <c r="D181" s="152"/>
      <c r="E181" s="153" t="s">
        <v>144</v>
      </c>
      <c r="F181" s="154"/>
      <c r="G181" s="155"/>
      <c r="H181" s="33"/>
      <c r="I181" s="18"/>
      <c r="J181" s="18"/>
      <c r="K181" s="18"/>
      <c r="L181" s="18"/>
      <c r="M181" s="18"/>
    </row>
    <row r="182" spans="1:13" ht="15.6">
      <c r="A182" s="14"/>
      <c r="B182" s="15"/>
      <c r="C182" s="15"/>
      <c r="D182" s="15"/>
      <c r="E182" s="15"/>
      <c r="F182" s="15"/>
      <c r="G182" s="15"/>
      <c r="H182" s="4"/>
    </row>
    <row r="183" spans="1:13" ht="18">
      <c r="A183" s="86" t="s">
        <v>81</v>
      </c>
      <c r="B183" s="87"/>
      <c r="C183" s="87"/>
      <c r="D183" s="87"/>
      <c r="E183" s="87"/>
      <c r="F183" s="87"/>
      <c r="G183" s="87"/>
      <c r="H183" s="4"/>
    </row>
    <row r="184" spans="1:13" ht="17.399999999999999">
      <c r="A184" s="139" t="s">
        <v>82</v>
      </c>
      <c r="B184" s="139"/>
      <c r="C184" s="139"/>
      <c r="D184" s="139"/>
      <c r="E184" s="139"/>
      <c r="F184" s="139"/>
      <c r="G184" s="139"/>
      <c r="H184" s="4"/>
    </row>
    <row r="185" spans="1:13" ht="15.6">
      <c r="A185" s="13" t="s">
        <v>83</v>
      </c>
      <c r="B185" s="13" t="s">
        <v>84</v>
      </c>
      <c r="C185" s="102" t="s">
        <v>37</v>
      </c>
      <c r="D185" s="102"/>
      <c r="E185" s="13" t="s">
        <v>85</v>
      </c>
      <c r="F185" s="102" t="s">
        <v>86</v>
      </c>
      <c r="G185" s="102"/>
      <c r="H185" s="4"/>
    </row>
    <row r="186" spans="1:13" ht="48.75" customHeight="1">
      <c r="A186" s="83" t="s">
        <v>232</v>
      </c>
      <c r="B186" s="84"/>
      <c r="C186" s="84"/>
      <c r="D186" s="84"/>
      <c r="E186" s="84"/>
      <c r="F186" s="84"/>
      <c r="G186" s="85"/>
      <c r="H186" s="4"/>
    </row>
    <row r="187" spans="1:13" ht="15.6">
      <c r="A187" s="15"/>
      <c r="B187" s="15"/>
      <c r="C187" s="15"/>
      <c r="D187" s="15"/>
      <c r="E187" s="15"/>
      <c r="F187" s="15"/>
      <c r="G187" s="15"/>
      <c r="H187" s="4"/>
    </row>
    <row r="188" spans="1:13" ht="18">
      <c r="A188" s="99" t="s">
        <v>87</v>
      </c>
      <c r="B188" s="99"/>
      <c r="C188" s="99"/>
      <c r="D188" s="99"/>
      <c r="E188" s="99"/>
      <c r="F188" s="99"/>
      <c r="G188" s="99"/>
      <c r="H188" s="4"/>
    </row>
    <row r="189" spans="1:13" ht="17.399999999999999">
      <c r="A189" s="100" t="s">
        <v>88</v>
      </c>
      <c r="B189" s="100"/>
      <c r="C189" s="100"/>
      <c r="D189" s="100"/>
      <c r="E189" s="100"/>
      <c r="F189" s="100"/>
      <c r="G189" s="100"/>
      <c r="H189" s="4"/>
    </row>
    <row r="190" spans="1:13" ht="28.2" customHeight="1">
      <c r="A190" s="101" t="s">
        <v>89</v>
      </c>
      <c r="B190" s="101"/>
      <c r="C190" s="101"/>
      <c r="D190" s="101"/>
      <c r="E190" s="101"/>
      <c r="F190" s="101"/>
      <c r="G190" s="101"/>
      <c r="H190" s="4"/>
    </row>
    <row r="191" spans="1:13" ht="15.6">
      <c r="A191" s="16" t="s">
        <v>90</v>
      </c>
      <c r="B191" s="17" t="s">
        <v>75</v>
      </c>
      <c r="C191" s="101" t="s">
        <v>37</v>
      </c>
      <c r="D191" s="101"/>
      <c r="E191" s="101"/>
      <c r="F191" s="102" t="s">
        <v>91</v>
      </c>
      <c r="G191" s="102"/>
      <c r="H191" s="4"/>
    </row>
    <row r="192" spans="1:13" s="7" customFormat="1" ht="36.6" customHeight="1">
      <c r="A192" s="156" t="s">
        <v>167</v>
      </c>
      <c r="B192" s="88" t="s">
        <v>167</v>
      </c>
      <c r="C192" s="90" t="s">
        <v>167</v>
      </c>
      <c r="D192" s="91"/>
      <c r="E192" s="92"/>
      <c r="F192" s="135" t="s">
        <v>167</v>
      </c>
      <c r="G192" s="148"/>
      <c r="H192" s="6"/>
    </row>
    <row r="193" spans="1:9" s="7" customFormat="1" ht="36.6" customHeight="1">
      <c r="A193" s="157"/>
      <c r="B193" s="89"/>
      <c r="C193" s="93"/>
      <c r="D193" s="94"/>
      <c r="E193" s="95"/>
      <c r="F193" s="149"/>
      <c r="G193" s="150"/>
      <c r="H193" s="6"/>
    </row>
    <row r="194" spans="1:9" ht="6.6" customHeight="1">
      <c r="A194" s="4"/>
      <c r="B194" s="4"/>
      <c r="C194" s="4"/>
      <c r="D194" s="4"/>
      <c r="E194" s="4"/>
      <c r="F194" s="4"/>
      <c r="G194" s="4"/>
      <c r="H194" s="4"/>
    </row>
    <row r="195" spans="1:9" ht="18.600000000000001" customHeight="1">
      <c r="A195" s="101" t="s">
        <v>92</v>
      </c>
      <c r="B195" s="101"/>
      <c r="C195" s="101"/>
      <c r="D195" s="101"/>
      <c r="E195" s="101"/>
      <c r="F195" s="101"/>
      <c r="G195" s="101"/>
      <c r="H195" s="4"/>
    </row>
    <row r="196" spans="1:9" ht="15.6">
      <c r="A196" s="16" t="s">
        <v>90</v>
      </c>
      <c r="B196" s="17" t="s">
        <v>75</v>
      </c>
      <c r="C196" s="96" t="s">
        <v>37</v>
      </c>
      <c r="D196" s="97"/>
      <c r="E196" s="97"/>
      <c r="F196" s="97"/>
      <c r="G196" s="98"/>
      <c r="H196" s="4"/>
    </row>
    <row r="197" spans="1:9" ht="15.6" customHeight="1">
      <c r="A197" s="103" t="s">
        <v>239</v>
      </c>
      <c r="B197" s="104"/>
      <c r="C197" s="104"/>
      <c r="D197" s="104"/>
      <c r="E197" s="104"/>
      <c r="F197" s="104"/>
      <c r="G197" s="105"/>
      <c r="H197" s="4"/>
    </row>
    <row r="198" spans="1:9" s="54" customFormat="1" ht="1.2" customHeight="1">
      <c r="A198" s="51"/>
      <c r="B198" s="51"/>
      <c r="C198" s="52"/>
      <c r="D198" s="52"/>
      <c r="E198" s="52"/>
      <c r="F198" s="52"/>
      <c r="G198" s="52"/>
      <c r="H198" s="53"/>
    </row>
    <row r="199" spans="1:9" ht="15.6">
      <c r="A199" s="4"/>
      <c r="B199" s="4"/>
      <c r="C199" s="4"/>
      <c r="D199" s="4"/>
      <c r="E199" s="4"/>
      <c r="F199" s="4"/>
      <c r="G199" s="4"/>
      <c r="H199" s="4"/>
    </row>
    <row r="200" spans="1:9" ht="37.5" customHeight="1">
      <c r="A200" s="101" t="s">
        <v>93</v>
      </c>
      <c r="B200" s="101"/>
      <c r="C200" s="101"/>
      <c r="D200" s="101"/>
      <c r="E200" s="101"/>
      <c r="F200" s="101"/>
      <c r="G200" s="101"/>
      <c r="H200" s="4"/>
    </row>
    <row r="201" spans="1:9" ht="15.6">
      <c r="A201" s="16" t="s">
        <v>90</v>
      </c>
      <c r="B201" s="17" t="s">
        <v>75</v>
      </c>
      <c r="C201" s="101" t="s">
        <v>37</v>
      </c>
      <c r="D201" s="101"/>
      <c r="E201" s="101"/>
      <c r="F201" s="102" t="s">
        <v>91</v>
      </c>
      <c r="G201" s="102"/>
      <c r="H201" s="4"/>
    </row>
    <row r="202" spans="1:9" ht="15.6">
      <c r="A202" s="110" t="s">
        <v>116</v>
      </c>
      <c r="B202" s="111"/>
      <c r="C202" s="111"/>
      <c r="D202" s="111"/>
      <c r="E202" s="111"/>
      <c r="F202" s="111"/>
      <c r="G202" s="112"/>
      <c r="H202" s="36"/>
      <c r="I202" s="37"/>
    </row>
    <row r="203" spans="1:9" ht="15.6">
      <c r="A203" s="113"/>
      <c r="B203" s="114"/>
      <c r="C203" s="114"/>
      <c r="D203" s="114"/>
      <c r="E203" s="114"/>
      <c r="F203" s="114"/>
      <c r="G203" s="115"/>
      <c r="H203" s="4"/>
    </row>
    <row r="204" spans="1:9" ht="15.6">
      <c r="A204" s="4"/>
      <c r="B204" s="4"/>
      <c r="C204" s="4"/>
      <c r="D204" s="4"/>
      <c r="E204" s="4"/>
      <c r="F204" s="4"/>
      <c r="G204" s="4"/>
      <c r="H204" s="4"/>
    </row>
    <row r="205" spans="1:9" ht="42" customHeight="1">
      <c r="A205" s="101" t="s">
        <v>94</v>
      </c>
      <c r="B205" s="101"/>
      <c r="C205" s="101"/>
      <c r="D205" s="101"/>
      <c r="E205" s="101"/>
      <c r="F205" s="101"/>
      <c r="G205" s="101"/>
      <c r="H205" s="4"/>
    </row>
    <row r="206" spans="1:9" ht="15" customHeight="1">
      <c r="A206" s="16" t="s">
        <v>90</v>
      </c>
      <c r="B206" s="17" t="s">
        <v>75</v>
      </c>
      <c r="C206" s="101" t="s">
        <v>37</v>
      </c>
      <c r="D206" s="101"/>
      <c r="E206" s="101"/>
      <c r="F206" s="102" t="s">
        <v>91</v>
      </c>
      <c r="G206" s="102"/>
      <c r="H206" s="4"/>
    </row>
    <row r="207" spans="1:9" ht="37.799999999999997" customHeight="1">
      <c r="A207" s="77" t="s">
        <v>234</v>
      </c>
      <c r="B207" s="78">
        <v>45847</v>
      </c>
      <c r="C207" s="116" t="s">
        <v>237</v>
      </c>
      <c r="D207" s="117"/>
      <c r="E207" s="118"/>
      <c r="F207" s="135" t="s">
        <v>138</v>
      </c>
      <c r="G207" s="92"/>
      <c r="H207" s="4"/>
    </row>
    <row r="208" spans="1:9" ht="31.8" customHeight="1">
      <c r="A208" s="77" t="s">
        <v>235</v>
      </c>
      <c r="B208" s="78">
        <v>45847</v>
      </c>
      <c r="C208" s="116" t="s">
        <v>236</v>
      </c>
      <c r="D208" s="117"/>
      <c r="E208" s="118"/>
      <c r="F208" s="136"/>
      <c r="G208" s="137"/>
      <c r="H208" s="4"/>
    </row>
    <row r="209" spans="1:8" ht="31.8" customHeight="1">
      <c r="A209" s="77" t="s">
        <v>233</v>
      </c>
      <c r="B209" s="78">
        <v>45873</v>
      </c>
      <c r="C209" s="116" t="s">
        <v>238</v>
      </c>
      <c r="D209" s="117"/>
      <c r="E209" s="118"/>
      <c r="F209" s="93"/>
      <c r="G209" s="95"/>
      <c r="H209" s="4"/>
    </row>
    <row r="210" spans="1:8" ht="15.6">
      <c r="A210" s="4"/>
      <c r="B210" s="4"/>
      <c r="C210" s="4"/>
      <c r="D210" s="4"/>
      <c r="E210" s="4"/>
      <c r="F210" s="4"/>
      <c r="G210" s="4"/>
      <c r="H210" s="4"/>
    </row>
    <row r="211" spans="1:8" ht="15.6">
      <c r="A211" s="101" t="s">
        <v>95</v>
      </c>
      <c r="B211" s="101"/>
      <c r="C211" s="101"/>
      <c r="D211" s="101"/>
      <c r="E211" s="101"/>
      <c r="F211" s="101"/>
      <c r="G211" s="101"/>
      <c r="H211" s="4"/>
    </row>
    <row r="212" spans="1:8" ht="23.4" customHeight="1">
      <c r="A212" s="9" t="s">
        <v>6</v>
      </c>
      <c r="B212" s="17" t="s">
        <v>75</v>
      </c>
      <c r="C212" s="101" t="s">
        <v>96</v>
      </c>
      <c r="D212" s="101"/>
      <c r="E212" s="101"/>
      <c r="F212" s="102" t="s">
        <v>97</v>
      </c>
      <c r="G212" s="102"/>
      <c r="H212" s="4"/>
    </row>
    <row r="213" spans="1:8" ht="33.6" customHeight="1">
      <c r="A213" s="107" t="s">
        <v>116</v>
      </c>
      <c r="B213" s="108"/>
      <c r="C213" s="108"/>
      <c r="D213" s="108"/>
      <c r="E213" s="108"/>
      <c r="F213" s="108"/>
      <c r="G213" s="109"/>
      <c r="H213" s="4"/>
    </row>
    <row r="214" spans="1:8" ht="7.8" customHeight="1">
      <c r="A214" s="14"/>
      <c r="B214" s="15"/>
      <c r="C214" s="15"/>
      <c r="D214" s="15"/>
      <c r="E214" s="15"/>
      <c r="F214" s="15"/>
      <c r="G214" s="15"/>
      <c r="H214" s="120"/>
    </row>
    <row r="215" spans="1:8" ht="3.6" hidden="1" customHeight="1">
      <c r="A215" s="4"/>
      <c r="B215" s="4"/>
      <c r="C215" s="4"/>
      <c r="D215" s="4"/>
      <c r="E215" s="4"/>
      <c r="F215" s="4"/>
      <c r="G215" s="4"/>
      <c r="H215" s="120"/>
    </row>
    <row r="216" spans="1:8" ht="33" customHeight="1">
      <c r="A216" s="100" t="s">
        <v>98</v>
      </c>
      <c r="B216" s="100"/>
      <c r="C216" s="100"/>
      <c r="D216" s="100"/>
      <c r="E216" s="100"/>
      <c r="F216" s="100"/>
      <c r="G216" s="100"/>
      <c r="H216" s="120"/>
    </row>
    <row r="217" spans="1:8" ht="15.6">
      <c r="A217" s="101" t="s">
        <v>99</v>
      </c>
      <c r="B217" s="101"/>
      <c r="C217" s="101"/>
      <c r="D217" s="101" t="s">
        <v>100</v>
      </c>
      <c r="E217" s="101"/>
      <c r="F217" s="101"/>
      <c r="G217" s="101"/>
      <c r="H217" s="4"/>
    </row>
    <row r="218" spans="1:8" ht="15.6">
      <c r="A218" s="106">
        <v>2020</v>
      </c>
      <c r="B218" s="106"/>
      <c r="C218" s="106"/>
      <c r="D218" s="107">
        <v>1.74</v>
      </c>
      <c r="E218" s="108"/>
      <c r="F218" s="108"/>
      <c r="G218" s="109"/>
      <c r="H218" s="4"/>
    </row>
    <row r="219" spans="1:8" ht="15.6">
      <c r="A219" s="106">
        <v>2021</v>
      </c>
      <c r="B219" s="106"/>
      <c r="C219" s="106"/>
      <c r="D219" s="107">
        <v>1.85</v>
      </c>
      <c r="E219" s="108"/>
      <c r="F219" s="108"/>
      <c r="G219" s="109"/>
      <c r="H219" s="4"/>
    </row>
    <row r="220" spans="1:8" ht="15.6">
      <c r="A220" s="106">
        <v>2022</v>
      </c>
      <c r="B220" s="106"/>
      <c r="C220" s="106"/>
      <c r="D220" s="107">
        <v>2.0699999999999998</v>
      </c>
      <c r="E220" s="108"/>
      <c r="F220" s="108"/>
      <c r="G220" s="109"/>
      <c r="H220" s="4"/>
    </row>
    <row r="221" spans="1:8" ht="15.6">
      <c r="A221" s="107">
        <v>2023</v>
      </c>
      <c r="B221" s="108"/>
      <c r="C221" s="109"/>
      <c r="D221" s="107">
        <v>2.06</v>
      </c>
      <c r="E221" s="108"/>
      <c r="F221" s="108"/>
      <c r="G221" s="109"/>
      <c r="H221" s="4"/>
    </row>
    <row r="222" spans="1:8" ht="15.6">
      <c r="A222" s="106">
        <v>2024</v>
      </c>
      <c r="B222" s="106"/>
      <c r="C222" s="106"/>
      <c r="D222" s="106" t="s">
        <v>171</v>
      </c>
      <c r="E222" s="106"/>
      <c r="F222" s="106"/>
      <c r="G222" s="106"/>
      <c r="H222" s="4"/>
    </row>
  </sheetData>
  <mergeCells count="173">
    <mergeCell ref="A30:D30"/>
    <mergeCell ref="E30:G30"/>
    <mergeCell ref="B40:C40"/>
    <mergeCell ref="B41:C41"/>
    <mergeCell ref="B42:C42"/>
    <mergeCell ref="A38:G38"/>
    <mergeCell ref="B39:C39"/>
    <mergeCell ref="A34:G34"/>
    <mergeCell ref="A35:G35"/>
    <mergeCell ref="A36:G36"/>
    <mergeCell ref="A37:G37"/>
    <mergeCell ref="E39:F39"/>
    <mergeCell ref="G40:G41"/>
    <mergeCell ref="A68:G68"/>
    <mergeCell ref="A72:G72"/>
    <mergeCell ref="A70:G70"/>
    <mergeCell ref="G83:G114"/>
    <mergeCell ref="G115:G162"/>
    <mergeCell ref="A81:G81"/>
    <mergeCell ref="G78:G79"/>
    <mergeCell ref="G75:G76"/>
    <mergeCell ref="G43:G44"/>
    <mergeCell ref="A82:B82"/>
    <mergeCell ref="G64:G66"/>
    <mergeCell ref="E65:F65"/>
    <mergeCell ref="E66:F66"/>
    <mergeCell ref="C65:D65"/>
    <mergeCell ref="C66:D66"/>
    <mergeCell ref="A62:G62"/>
    <mergeCell ref="C63:D63"/>
    <mergeCell ref="E48:G48"/>
    <mergeCell ref="B49:D49"/>
    <mergeCell ref="B50:D50"/>
    <mergeCell ref="A52:G52"/>
    <mergeCell ref="A59:G59"/>
    <mergeCell ref="A54:G54"/>
    <mergeCell ref="B56:D56"/>
    <mergeCell ref="B57:D57"/>
    <mergeCell ref="B58:D58"/>
    <mergeCell ref="E56:G58"/>
    <mergeCell ref="F28:G28"/>
    <mergeCell ref="F26:G26"/>
    <mergeCell ref="D28:E28"/>
    <mergeCell ref="B28:C28"/>
    <mergeCell ref="E175:F175"/>
    <mergeCell ref="E176:F176"/>
    <mergeCell ref="D40:D44"/>
    <mergeCell ref="E40:F44"/>
    <mergeCell ref="B43:C44"/>
    <mergeCell ref="A46:G46"/>
    <mergeCell ref="A47:G47"/>
    <mergeCell ref="B51:D51"/>
    <mergeCell ref="E63:F63"/>
    <mergeCell ref="C64:D64"/>
    <mergeCell ref="E64:F64"/>
    <mergeCell ref="E49:G51"/>
    <mergeCell ref="C175:D175"/>
    <mergeCell ref="C176:D176"/>
    <mergeCell ref="C170:D170"/>
    <mergeCell ref="C171:D171"/>
    <mergeCell ref="B55:D55"/>
    <mergeCell ref="E55:G55"/>
    <mergeCell ref="E33:G33"/>
    <mergeCell ref="B48:D48"/>
    <mergeCell ref="B21:C21"/>
    <mergeCell ref="D21:E21"/>
    <mergeCell ref="F21:G21"/>
    <mergeCell ref="B22:C22"/>
    <mergeCell ref="D22:E22"/>
    <mergeCell ref="F22:G22"/>
    <mergeCell ref="B23:C23"/>
    <mergeCell ref="B24:C24"/>
    <mergeCell ref="B25:C25"/>
    <mergeCell ref="A181:B181"/>
    <mergeCell ref="C181:D181"/>
    <mergeCell ref="E181:G181"/>
    <mergeCell ref="A192:A193"/>
    <mergeCell ref="C174:D174"/>
    <mergeCell ref="A184:G184"/>
    <mergeCell ref="C185:D185"/>
    <mergeCell ref="F185:G185"/>
    <mergeCell ref="A6:G7"/>
    <mergeCell ref="A8:G8"/>
    <mergeCell ref="A11:G11"/>
    <mergeCell ref="A19:G19"/>
    <mergeCell ref="A20:G20"/>
    <mergeCell ref="F23:G23"/>
    <mergeCell ref="F24:G24"/>
    <mergeCell ref="F25:G25"/>
    <mergeCell ref="F27:G27"/>
    <mergeCell ref="D23:E23"/>
    <mergeCell ref="D25:E25"/>
    <mergeCell ref="D26:E26"/>
    <mergeCell ref="D27:E27"/>
    <mergeCell ref="B26:C26"/>
    <mergeCell ref="B27:C27"/>
    <mergeCell ref="A12:G17"/>
    <mergeCell ref="A165:G165"/>
    <mergeCell ref="A166:G166"/>
    <mergeCell ref="A179:G179"/>
    <mergeCell ref="A178:G178"/>
    <mergeCell ref="A180:B180"/>
    <mergeCell ref="C180:D180"/>
    <mergeCell ref="E180:G180"/>
    <mergeCell ref="E172:F172"/>
    <mergeCell ref="E173:F173"/>
    <mergeCell ref="E174:F174"/>
    <mergeCell ref="E167:F167"/>
    <mergeCell ref="E168:F168"/>
    <mergeCell ref="E169:F169"/>
    <mergeCell ref="E170:F170"/>
    <mergeCell ref="E171:F171"/>
    <mergeCell ref="C172:D172"/>
    <mergeCell ref="C173:D173"/>
    <mergeCell ref="H69:H70"/>
    <mergeCell ref="H82:H162"/>
    <mergeCell ref="H175:H176"/>
    <mergeCell ref="H214:H216"/>
    <mergeCell ref="A9:B9"/>
    <mergeCell ref="D24:E24"/>
    <mergeCell ref="C10:G10"/>
    <mergeCell ref="C167:D167"/>
    <mergeCell ref="C168:D168"/>
    <mergeCell ref="C169:D169"/>
    <mergeCell ref="A216:G216"/>
    <mergeCell ref="C212:E212"/>
    <mergeCell ref="F206:G206"/>
    <mergeCell ref="F212:G212"/>
    <mergeCell ref="A40:A44"/>
    <mergeCell ref="A195:G195"/>
    <mergeCell ref="A200:G200"/>
    <mergeCell ref="A29:D29"/>
    <mergeCell ref="A31:D31"/>
    <mergeCell ref="A32:D32"/>
    <mergeCell ref="A33:D33"/>
    <mergeCell ref="E29:G29"/>
    <mergeCell ref="E31:G31"/>
    <mergeCell ref="E32:G32"/>
    <mergeCell ref="A197:G197"/>
    <mergeCell ref="A222:C222"/>
    <mergeCell ref="D222:G222"/>
    <mergeCell ref="D218:G218"/>
    <mergeCell ref="D220:G220"/>
    <mergeCell ref="A217:C217"/>
    <mergeCell ref="D217:G217"/>
    <mergeCell ref="C201:E201"/>
    <mergeCell ref="F201:G201"/>
    <mergeCell ref="A205:G205"/>
    <mergeCell ref="C206:E206"/>
    <mergeCell ref="A211:G211"/>
    <mergeCell ref="A202:G203"/>
    <mergeCell ref="C208:E208"/>
    <mergeCell ref="A221:C221"/>
    <mergeCell ref="D221:G221"/>
    <mergeCell ref="A213:G213"/>
    <mergeCell ref="A218:C218"/>
    <mergeCell ref="A220:C220"/>
    <mergeCell ref="A219:C219"/>
    <mergeCell ref="D219:G219"/>
    <mergeCell ref="C207:E207"/>
    <mergeCell ref="C209:E209"/>
    <mergeCell ref="F207:G209"/>
    <mergeCell ref="A186:G186"/>
    <mergeCell ref="A183:G183"/>
    <mergeCell ref="B192:B193"/>
    <mergeCell ref="C192:E193"/>
    <mergeCell ref="C196:G196"/>
    <mergeCell ref="A188:G188"/>
    <mergeCell ref="A189:G189"/>
    <mergeCell ref="A190:G190"/>
    <mergeCell ref="C191:E191"/>
    <mergeCell ref="F191:G191"/>
    <mergeCell ref="F192:G193"/>
  </mergeCells>
  <phoneticPr fontId="1" type="noConversion"/>
  <hyperlinks>
    <hyperlink ref="G168" r:id="rId1" xr:uid="{00000000-0004-0000-0000-000000000000}"/>
    <hyperlink ref="G171" r:id="rId2" xr:uid="{00000000-0004-0000-0000-000001000000}"/>
    <hyperlink ref="A20" r:id="rId3" xr:uid="{00000000-0004-0000-0000-000005000000}"/>
    <hyperlink ref="G170" r:id="rId4" xr:uid="{00000000-0004-0000-0000-00000B000000}"/>
    <hyperlink ref="G64" r:id="rId5" location="!/estadistica" xr:uid="{00000000-0004-0000-0000-00000C000000}"/>
    <hyperlink ref="G43" r:id="rId6" xr:uid="{E0F39DA6-DD57-4460-94FE-4080798BA7CF}"/>
    <hyperlink ref="G83" r:id="rId7" xr:uid="{81190F85-BF31-49BD-A3B1-ADD84E23510B}"/>
    <hyperlink ref="F207" r:id="rId8" xr:uid="{E0D70035-A1E9-4AB9-8DE3-E91FD762DCEA}"/>
    <hyperlink ref="E49" r:id="rId9" xr:uid="{32577B35-47FD-4EEA-A950-511C5EC9324A}"/>
    <hyperlink ref="E56" r:id="rId10" xr:uid="{41CB71E3-4035-4948-9186-8B34362372A4}"/>
    <hyperlink ref="A38" r:id="rId11" xr:uid="{A6E10E56-920B-43C5-8899-B1A03E1D93B3}"/>
    <hyperlink ref="G175" r:id="rId12" xr:uid="{00000000-0004-0000-0000-000002000000}"/>
    <hyperlink ref="E181" r:id="rId13" xr:uid="{5F5E5EBF-D94A-414F-9825-3696423802D2}"/>
    <hyperlink ref="F192" r:id="rId14" display="https://gabinetesocial.gov.py/wp-content/uploads/2025/03/Constancia-de-Estado-de-resultado-a-febrero.pdf" xr:uid="{E0CF70FA-4031-49AD-B074-96DC91289B24}"/>
    <hyperlink ref="A36" r:id="rId15" xr:uid="{2AA16BFC-2DF4-4D9E-AE66-C321CFE750EC}"/>
    <hyperlink ref="G40" r:id="rId16" xr:uid="{B42713CD-991E-4063-B7A2-8CC0F4DBA7D9}"/>
    <hyperlink ref="G42" r:id="rId17" xr:uid="{11F2DDE6-BA49-41AC-9B56-DFEE4E84A29F}"/>
    <hyperlink ref="G115" r:id="rId18" xr:uid="{7541F511-EAB6-482C-85CD-32FFB6EC96CC}"/>
    <hyperlink ref="G74" r:id="rId19" xr:uid="{CE34A6C0-D781-4A7B-B81A-EE6CD6D916CA}"/>
    <hyperlink ref="G75" r:id="rId20" xr:uid="{31E392AB-0D15-48BF-AEDE-86674E689869}"/>
    <hyperlink ref="G78" r:id="rId21" location="ofertas_v2" xr:uid="{8AD513F3-B619-4CC8-B2B0-564B4772D7EB}"/>
    <hyperlink ref="G176" r:id="rId22" xr:uid="{CBD8739B-87B1-4DF0-950F-30BF03602792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5" orientation="landscape" r:id="rId23"/>
  <rowBreaks count="9" manualBreakCount="9">
    <brk id="33" max="6" man="1"/>
    <brk id="44" max="6" man="1"/>
    <brk id="70" max="6" man="1"/>
    <brk id="79" max="6" man="1"/>
    <brk id="107" max="6" man="1"/>
    <brk id="135" max="6" man="1"/>
    <brk id="162" max="6" man="1"/>
    <brk id="181" max="6" man="1"/>
    <brk id="203" max="6" man="1"/>
  </rowBreaks>
  <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MATRIZ RCC Tercer informe 2025</vt:lpstr>
      <vt:lpstr>'MATRIZ RCC Tercer informe 2025'!Área_de_impresión</vt:lpstr>
      <vt:lpstr>'MATRIZ RCC Tercer informe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SENAC</dc:creator>
  <cp:keywords/>
  <dc:description/>
  <cp:lastModifiedBy>Letiscia Ramoa</cp:lastModifiedBy>
  <cp:revision/>
  <cp:lastPrinted>2025-10-21T12:50:19Z</cp:lastPrinted>
  <dcterms:created xsi:type="dcterms:W3CDTF">2020-06-23T19:35:00Z</dcterms:created>
  <dcterms:modified xsi:type="dcterms:W3CDTF">2025-10-21T12:50:41Z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2058-11.2.0.9937</vt:lpwstr>
  </property>
</Properties>
</file>